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firstSheet="2" activeTab="2"/>
  </bookViews>
  <sheets>
    <sheet name="جدول 1" sheetId="1" state="hidden" r:id="rId1"/>
    <sheet name="جدول 5" sheetId="2" state="hidden" r:id="rId2"/>
    <sheet name="نام 1400" sheetId="3" r:id="rId3"/>
  </sheets>
  <definedNames>
    <definedName name="_xlnm.Print_Area" localSheetId="0">'جدول 1'!$A$1:$J$45</definedName>
    <definedName name="_xlnm.Print_Area" localSheetId="1">'جدول 5'!$A$1:$F$32</definedName>
  </definedNames>
  <calcPr fullCalcOnLoad="1"/>
</workbook>
</file>

<file path=xl/sharedStrings.xml><?xml version="1.0" encoding="utf-8"?>
<sst xmlns="http://schemas.openxmlformats.org/spreadsheetml/2006/main" count="422" uniqueCount="247">
  <si>
    <t>شهرستان</t>
  </si>
  <si>
    <t>شهری</t>
  </si>
  <si>
    <t>روستايي</t>
  </si>
  <si>
    <t>مرد</t>
  </si>
  <si>
    <t>زن</t>
  </si>
  <si>
    <t>جمع</t>
  </si>
  <si>
    <t>آباده</t>
  </si>
  <si>
    <t>ارسنجان</t>
  </si>
  <si>
    <t>استهبان</t>
  </si>
  <si>
    <t>اقليد</t>
  </si>
  <si>
    <t>بوانات</t>
  </si>
  <si>
    <t>پاسارگاد</t>
  </si>
  <si>
    <t>جهرم</t>
  </si>
  <si>
    <t>خرامه</t>
  </si>
  <si>
    <t>خرم بيد</t>
  </si>
  <si>
    <t>خنج</t>
  </si>
  <si>
    <t>داراب</t>
  </si>
  <si>
    <t>رستم</t>
  </si>
  <si>
    <t>زرين دشت</t>
  </si>
  <si>
    <t>سپيدان</t>
  </si>
  <si>
    <t>سروستان</t>
  </si>
  <si>
    <t>شيراز</t>
  </si>
  <si>
    <t>فراشبند</t>
  </si>
  <si>
    <t>فسا</t>
  </si>
  <si>
    <t>فيروزآباد</t>
  </si>
  <si>
    <t>قيروكارزين</t>
  </si>
  <si>
    <t>كازرون</t>
  </si>
  <si>
    <t>كوار</t>
  </si>
  <si>
    <t>گراش</t>
  </si>
  <si>
    <t>لارستان</t>
  </si>
  <si>
    <t>لامرد</t>
  </si>
  <si>
    <t>مرودشت</t>
  </si>
  <si>
    <t>ممسني</t>
  </si>
  <si>
    <t>مهر</t>
  </si>
  <si>
    <t>ني ريز</t>
  </si>
  <si>
    <t>روستایی</t>
  </si>
  <si>
    <t>ردیف</t>
  </si>
  <si>
    <t>فاطمه</t>
  </si>
  <si>
    <t>زهرا</t>
  </si>
  <si>
    <t>نام</t>
  </si>
  <si>
    <t xml:space="preserve">تعداد </t>
  </si>
  <si>
    <t>کل استان</t>
  </si>
  <si>
    <t>کل اسناد</t>
  </si>
  <si>
    <t>نرخ فوت</t>
  </si>
  <si>
    <t>کل اسناد ولادت</t>
  </si>
  <si>
    <t>ولادت</t>
  </si>
  <si>
    <t>نحخه</t>
  </si>
  <si>
    <t>ماهان</t>
  </si>
  <si>
    <t>yuuiyu</t>
  </si>
  <si>
    <t>نرخ ولادت</t>
  </si>
  <si>
    <t>جمعیت</t>
  </si>
  <si>
    <t>فاطمه زهرا</t>
  </si>
  <si>
    <t>رها</t>
  </si>
  <si>
    <t>النا</t>
  </si>
  <si>
    <t>dert</t>
  </si>
  <si>
    <t>آوا</t>
  </si>
  <si>
    <t>جدول 1 : تعداد ولادت ثبت شده استان بر حسب جنس،شهری و روستایی به تفکیک شهرستان  سال1393</t>
  </si>
  <si>
    <t xml:space="preserve"> جدول 5 : تعداد فوتهای ثبت شده  استان بر حسب جنس ، شهری و روستایی به تفکیک استان در سال 1393 </t>
  </si>
  <si>
    <t>باران</t>
  </si>
  <si>
    <t>ابوالفضل</t>
  </si>
  <si>
    <t>رضا</t>
  </si>
  <si>
    <t>بهار</t>
  </si>
  <si>
    <t>مهرسا</t>
  </si>
  <si>
    <t>اسامي دختران</t>
  </si>
  <si>
    <t>اسامي پسران</t>
  </si>
  <si>
    <t>حلما</t>
  </si>
  <si>
    <t>پارسا</t>
  </si>
  <si>
    <t>محمد</t>
  </si>
  <si>
    <t>مرسانا</t>
  </si>
  <si>
    <t>آراد</t>
  </si>
  <si>
    <t>هانا</t>
  </si>
  <si>
    <t>مهرسانا</t>
  </si>
  <si>
    <t>هلما</t>
  </si>
  <si>
    <t>دلسا</t>
  </si>
  <si>
    <t>نهال</t>
  </si>
  <si>
    <t>درسا</t>
  </si>
  <si>
    <t>سلنا</t>
  </si>
  <si>
    <t>سوگند</t>
  </si>
  <si>
    <t>ثنا</t>
  </si>
  <si>
    <t>هلنا</t>
  </si>
  <si>
    <t>جانان</t>
  </si>
  <si>
    <t>اهورا</t>
  </si>
  <si>
    <t>رادمهر</t>
  </si>
  <si>
    <t>مهراد</t>
  </si>
  <si>
    <t>مهرسام</t>
  </si>
  <si>
    <t>آرسام</t>
  </si>
  <si>
    <t>سبحان</t>
  </si>
  <si>
    <t>آرمان</t>
  </si>
  <si>
    <t>آرش</t>
  </si>
  <si>
    <t>رستا</t>
  </si>
  <si>
    <t>دلوين</t>
  </si>
  <si>
    <t>آيلين</t>
  </si>
  <si>
    <t>آوينا</t>
  </si>
  <si>
    <t>نازنين زهرا</t>
  </si>
  <si>
    <t>نيكا</t>
  </si>
  <si>
    <t>زينب</t>
  </si>
  <si>
    <t>سلين</t>
  </si>
  <si>
    <t>نيلا</t>
  </si>
  <si>
    <t>ليانا</t>
  </si>
  <si>
    <t>همتا</t>
  </si>
  <si>
    <t>آنيسا</t>
  </si>
  <si>
    <t>يسنا</t>
  </si>
  <si>
    <t>ديانا</t>
  </si>
  <si>
    <t>ريحانه</t>
  </si>
  <si>
    <t>مريم</t>
  </si>
  <si>
    <t>كيانا</t>
  </si>
  <si>
    <t>هليا</t>
  </si>
  <si>
    <t>آدرينا</t>
  </si>
  <si>
    <t>روشا</t>
  </si>
  <si>
    <t>دنيز</t>
  </si>
  <si>
    <t>آوين</t>
  </si>
  <si>
    <t>آيسا</t>
  </si>
  <si>
    <t>اميرعلي</t>
  </si>
  <si>
    <t>حسين</t>
  </si>
  <si>
    <t>اميرحسين</t>
  </si>
  <si>
    <t>علي</t>
  </si>
  <si>
    <t>آريا</t>
  </si>
  <si>
    <t>ساميار</t>
  </si>
  <si>
    <t>كيان</t>
  </si>
  <si>
    <t>محمدطاها</t>
  </si>
  <si>
    <t>اميرعباس</t>
  </si>
  <si>
    <t>اميرمحمد</t>
  </si>
  <si>
    <t>آيهان</t>
  </si>
  <si>
    <t>رادوين</t>
  </si>
  <si>
    <t>عليرضا</t>
  </si>
  <si>
    <t>رايان</t>
  </si>
  <si>
    <t>اميررضا</t>
  </si>
  <si>
    <t>محمدحسين</t>
  </si>
  <si>
    <t>محمدرضا</t>
  </si>
  <si>
    <t>آروين</t>
  </si>
  <si>
    <t>كارن</t>
  </si>
  <si>
    <t>ايليا</t>
  </si>
  <si>
    <t>برديا</t>
  </si>
  <si>
    <t>محمدمهدي</t>
  </si>
  <si>
    <t>آرتين</t>
  </si>
  <si>
    <t>آرين</t>
  </si>
  <si>
    <t>ياسين</t>
  </si>
  <si>
    <t>علي اصغر</t>
  </si>
  <si>
    <t>آرمين</t>
  </si>
  <si>
    <t>مهدي</t>
  </si>
  <si>
    <t>رادين</t>
  </si>
  <si>
    <t>محمدجواد</t>
  </si>
  <si>
    <t>محمدامين</t>
  </si>
  <si>
    <t>نيكان</t>
  </si>
  <si>
    <t>فراوانی 50 نام اول انتخاب شده در  سال1400</t>
  </si>
  <si>
    <t>شاهان</t>
  </si>
  <si>
    <t>سپهر</t>
  </si>
  <si>
    <t>ويهان</t>
  </si>
  <si>
    <t>آدرين</t>
  </si>
  <si>
    <t>۸۴۲</t>
  </si>
  <si>
    <t>۷۰۷</t>
  </si>
  <si>
    <t>۶۶۸</t>
  </si>
  <si>
    <t>۶۴۰</t>
  </si>
  <si>
    <t>۶۱۴</t>
  </si>
  <si>
    <t>۶۰۸</t>
  </si>
  <si>
    <t>۵۹۵</t>
  </si>
  <si>
    <t>۵۳۹</t>
  </si>
  <si>
    <t>۵۱۰</t>
  </si>
  <si>
    <t>۴۶۸</t>
  </si>
  <si>
    <t>۴۴۱</t>
  </si>
  <si>
    <t>۴۳۲</t>
  </si>
  <si>
    <t>۴۲۸</t>
  </si>
  <si>
    <t>۳۹۷</t>
  </si>
  <si>
    <t>۳۸۲</t>
  </si>
  <si>
    <t>۳۷۴</t>
  </si>
  <si>
    <t>۳۵۷</t>
  </si>
  <si>
    <t>۳۴۸</t>
  </si>
  <si>
    <t>۳۴۳</t>
  </si>
  <si>
    <t>۳۳۹</t>
  </si>
  <si>
    <t>۳۳۳</t>
  </si>
  <si>
    <t>۳۳۲</t>
  </si>
  <si>
    <t>۳۱۱</t>
  </si>
  <si>
    <t>۳۱۰</t>
  </si>
  <si>
    <t>۳۰۹</t>
  </si>
  <si>
    <t>۲۹۷</t>
  </si>
  <si>
    <t>۲۸۷</t>
  </si>
  <si>
    <t>۲۷۶</t>
  </si>
  <si>
    <t>۲۷۵</t>
  </si>
  <si>
    <t>۲۷۲</t>
  </si>
  <si>
    <t>۲۶۷</t>
  </si>
  <si>
    <t>۲۶۰</t>
  </si>
  <si>
    <t>۲۴۷</t>
  </si>
  <si>
    <t>۲۴۶</t>
  </si>
  <si>
    <t>۲۳۸</t>
  </si>
  <si>
    <t>۲۳۴</t>
  </si>
  <si>
    <t>۲۳۰</t>
  </si>
  <si>
    <t>۱۹۳</t>
  </si>
  <si>
    <t>۱۸۵</t>
  </si>
  <si>
    <t>۱۸۱</t>
  </si>
  <si>
    <t>۱۷۱</t>
  </si>
  <si>
    <t>۱۷۰</t>
  </si>
  <si>
    <t>۱۶۸</t>
  </si>
  <si>
    <t>۱۶۶</t>
  </si>
  <si>
    <t>۱۶۵</t>
  </si>
  <si>
    <t>۱۶۴</t>
  </si>
  <si>
    <t>۱۶۰</t>
  </si>
  <si>
    <t>نورا</t>
  </si>
  <si>
    <t>نفس</t>
  </si>
  <si>
    <t>لنا</t>
  </si>
  <si>
    <t>ماهلين</t>
  </si>
  <si>
    <t>سوين</t>
  </si>
  <si>
    <t>۱۰۴۷</t>
  </si>
  <si>
    <t>۷۱۶</t>
  </si>
  <si>
    <t>۷۰۰</t>
  </si>
  <si>
    <t>۵۲۳</t>
  </si>
  <si>
    <t>۵۱۵</t>
  </si>
  <si>
    <t>۴۱۴</t>
  </si>
  <si>
    <t>۳۸۹</t>
  </si>
  <si>
    <t>۳۷۱</t>
  </si>
  <si>
    <t>۳۶۶</t>
  </si>
  <si>
    <t>۳۵۳</t>
  </si>
  <si>
    <t>۳۱۶</t>
  </si>
  <si>
    <t>۲۹۹</t>
  </si>
  <si>
    <t>۲۸۵</t>
  </si>
  <si>
    <t>۲۷۹</t>
  </si>
  <si>
    <t>۲۶۹</t>
  </si>
  <si>
    <t>۲۶۶</t>
  </si>
  <si>
    <t>۲۶۳</t>
  </si>
  <si>
    <t>۲۶۱</t>
  </si>
  <si>
    <t>۲۵۷</t>
  </si>
  <si>
    <t>۲۴۲</t>
  </si>
  <si>
    <t>۲۴۰</t>
  </si>
  <si>
    <t>۲۱۹</t>
  </si>
  <si>
    <t>۲۱۲</t>
  </si>
  <si>
    <t>۲۰۶</t>
  </si>
  <si>
    <t>۲۰۳</t>
  </si>
  <si>
    <t>۱۹۴</t>
  </si>
  <si>
    <t>۱۸۹</t>
  </si>
  <si>
    <t>۱۸۸</t>
  </si>
  <si>
    <t>۱۷۶</t>
  </si>
  <si>
    <t>۱۷۳</t>
  </si>
  <si>
    <t>۱۶۳</t>
  </si>
  <si>
    <t>۱۵۷</t>
  </si>
  <si>
    <t>۱۵۳</t>
  </si>
  <si>
    <t>۱۵۲</t>
  </si>
  <si>
    <t>۱۴۹</t>
  </si>
  <si>
    <t>۱۴۷</t>
  </si>
  <si>
    <t>۱۴۶</t>
  </si>
  <si>
    <t>۱۴۴</t>
  </si>
  <si>
    <t>۱۴۲</t>
  </si>
  <si>
    <t>۱۴۱</t>
  </si>
  <si>
    <t>۱۳۸</t>
  </si>
  <si>
    <t>۱۳۷</t>
  </si>
  <si>
    <t>۱۳۵</t>
  </si>
  <si>
    <t>۱۳۳</t>
  </si>
  <si>
    <t>۱۳۰</t>
  </si>
  <si>
    <t>۱۲۷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</si>
</sst>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  <numFmt numFmtId="183" formatCode="0.00000000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B Titr"/>
      <family val="0"/>
    </font>
    <font>
      <sz val="10"/>
      <name val="Arial"/>
      <family val="2"/>
    </font>
    <font>
      <sz val="12"/>
      <name val="B Titr"/>
      <family val="0"/>
    </font>
    <font>
      <sz val="9"/>
      <name val="B Titr"/>
      <family val="0"/>
    </font>
    <font>
      <sz val="9"/>
      <color indexed="8"/>
      <name val="B Titr"/>
      <family val="0"/>
    </font>
    <font>
      <b/>
      <sz val="9"/>
      <color indexed="8"/>
      <name val="B Titr"/>
      <family val="0"/>
    </font>
    <font>
      <sz val="9"/>
      <color indexed="56"/>
      <name val="B Titr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4"/>
      <name val="B Titr"/>
      <family val="0"/>
    </font>
    <font>
      <b/>
      <sz val="12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3"/>
      <name val="B Titr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B Titr"/>
      <family val="0"/>
    </font>
    <font>
      <sz val="9.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FF00"/>
      <name val="B Tit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0" xfId="59">
      <alignment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5" fillId="32" borderId="0" xfId="57" applyFont="1" applyFill="1" applyBorder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2" fillId="33" borderId="13" xfId="57" applyFont="1" applyFill="1" applyBorder="1" applyAlignment="1">
      <alignment horizontal="center" vertical="center" readingOrder="2"/>
      <protection/>
    </xf>
    <xf numFmtId="0" fontId="2" fillId="33" borderId="14" xfId="57" applyFont="1" applyFill="1" applyBorder="1" applyAlignment="1">
      <alignment horizontal="center" vertical="center" readingOrder="2"/>
      <protection/>
    </xf>
    <xf numFmtId="0" fontId="2" fillId="33" borderId="15" xfId="57" applyFont="1" applyFill="1" applyBorder="1" applyAlignment="1">
      <alignment horizontal="center" vertical="center" readingOrder="2"/>
      <protection/>
    </xf>
    <xf numFmtId="0" fontId="7" fillId="0" borderId="16" xfId="57" applyFont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center"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5" fillId="32" borderId="21" xfId="57" applyFont="1" applyFill="1" applyBorder="1" applyAlignment="1">
      <alignment vertical="center"/>
      <protection/>
    </xf>
    <xf numFmtId="0" fontId="2" fillId="33" borderId="22" xfId="57" applyFont="1" applyFill="1" applyBorder="1" applyAlignment="1">
      <alignment horizontal="center" vertical="center" readingOrder="2"/>
      <protection/>
    </xf>
    <xf numFmtId="0" fontId="2" fillId="33" borderId="17" xfId="57" applyFont="1" applyFill="1" applyBorder="1" applyAlignment="1">
      <alignment horizontal="center" vertical="center" readingOrder="2"/>
      <protection/>
    </xf>
    <xf numFmtId="0" fontId="2" fillId="33" borderId="23" xfId="57" applyFont="1" applyFill="1" applyBorder="1" applyAlignment="1">
      <alignment horizontal="center" vertical="center" readingOrder="2"/>
      <protection/>
    </xf>
    <xf numFmtId="0" fontId="2" fillId="0" borderId="24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 vertical="center"/>
      <protection/>
    </xf>
    <xf numFmtId="0" fontId="5" fillId="0" borderId="26" xfId="57" applyFont="1" applyBorder="1" applyAlignment="1">
      <alignment horizontal="center" vertical="center"/>
      <protection/>
    </xf>
    <xf numFmtId="0" fontId="5" fillId="0" borderId="27" xfId="57" applyFont="1" applyBorder="1" applyAlignment="1">
      <alignment horizontal="center" vertical="center"/>
      <protection/>
    </xf>
    <xf numFmtId="0" fontId="6" fillId="0" borderId="28" xfId="57" applyFont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/>
      <protection/>
    </xf>
    <xf numFmtId="0" fontId="6" fillId="0" borderId="2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21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/>
      <protection/>
    </xf>
    <xf numFmtId="0" fontId="8" fillId="0" borderId="0" xfId="57" applyFont="1" applyAlignment="1">
      <alignment horizontal="right" readingOrder="2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5" fillId="32" borderId="20" xfId="57" applyFont="1" applyFill="1" applyBorder="1" applyAlignment="1">
      <alignment vertical="center"/>
      <protection/>
    </xf>
    <xf numFmtId="0" fontId="5" fillId="0" borderId="30" xfId="57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center" vertical="center"/>
      <protection/>
    </xf>
    <xf numFmtId="1" fontId="5" fillId="0" borderId="0" xfId="57" applyNumberFormat="1" applyFont="1" applyBorder="1" applyAlignment="1">
      <alignment horizontal="center" vertical="center"/>
      <protection/>
    </xf>
    <xf numFmtId="1" fontId="5" fillId="0" borderId="20" xfId="57" applyNumberFormat="1" applyFont="1" applyBorder="1" applyAlignment="1">
      <alignment horizontal="center" vertical="center"/>
      <protection/>
    </xf>
    <xf numFmtId="173" fontId="6" fillId="0" borderId="0" xfId="57" applyNumberFormat="1" applyFont="1" applyAlignment="1">
      <alignment horizontal="center" vertical="center"/>
      <protection/>
    </xf>
    <xf numFmtId="0" fontId="2" fillId="34" borderId="13" xfId="57" applyFont="1" applyFill="1" applyBorder="1" applyAlignment="1">
      <alignment horizontal="center" vertical="center" readingOrder="2"/>
      <protection/>
    </xf>
    <xf numFmtId="1" fontId="5" fillId="34" borderId="0" xfId="57" applyNumberFormat="1" applyFont="1" applyFill="1" applyBorder="1" applyAlignment="1">
      <alignment horizontal="center" vertical="center"/>
      <protection/>
    </xf>
    <xf numFmtId="1" fontId="5" fillId="34" borderId="20" xfId="57" applyNumberFormat="1" applyFont="1" applyFill="1" applyBorder="1" applyAlignment="1">
      <alignment horizontal="center" vertical="center"/>
      <protection/>
    </xf>
    <xf numFmtId="0" fontId="6" fillId="34" borderId="0" xfId="57" applyFont="1" applyFill="1" applyAlignment="1">
      <alignment horizontal="center" vertical="center"/>
      <protection/>
    </xf>
    <xf numFmtId="0" fontId="6" fillId="34" borderId="0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53" fillId="0" borderId="0" xfId="57" applyFont="1" applyAlignment="1">
      <alignment horizontal="center" vertical="center"/>
      <protection/>
    </xf>
    <xf numFmtId="0" fontId="53" fillId="0" borderId="0" xfId="0" applyFont="1" applyAlignment="1">
      <alignment horizontal="center"/>
    </xf>
    <xf numFmtId="2" fontId="6" fillId="0" borderId="31" xfId="57" applyNumberFormat="1" applyFont="1" applyBorder="1" applyAlignment="1">
      <alignment horizontal="center" vertical="center"/>
      <protection/>
    </xf>
    <xf numFmtId="2" fontId="6" fillId="0" borderId="16" xfId="57" applyNumberFormat="1" applyFont="1" applyBorder="1" applyAlignment="1">
      <alignment horizontal="center" vertical="center"/>
      <protection/>
    </xf>
    <xf numFmtId="1" fontId="6" fillId="0" borderId="0" xfId="57" applyNumberFormat="1" applyFont="1" applyAlignment="1">
      <alignment horizontal="center" vertical="center"/>
      <protection/>
    </xf>
    <xf numFmtId="175" fontId="6" fillId="0" borderId="0" xfId="57" applyNumberFormat="1" applyFont="1" applyAlignment="1">
      <alignment horizontal="center" vertical="center"/>
      <protection/>
    </xf>
    <xf numFmtId="2" fontId="6" fillId="0" borderId="32" xfId="57" applyNumberFormat="1" applyFont="1" applyBorder="1" applyAlignment="1">
      <alignment horizontal="center" vertical="center"/>
      <protection/>
    </xf>
    <xf numFmtId="0" fontId="13" fillId="0" borderId="33" xfId="59" applyFont="1" applyBorder="1" applyAlignment="1">
      <alignment horizontal="center"/>
      <protection/>
    </xf>
    <xf numFmtId="0" fontId="13" fillId="0" borderId="34" xfId="59" applyFont="1" applyBorder="1" applyAlignment="1">
      <alignment horizontal="center"/>
      <protection/>
    </xf>
    <xf numFmtId="0" fontId="13" fillId="0" borderId="35" xfId="59" applyFont="1" applyBorder="1" applyAlignment="1">
      <alignment horizontal="center"/>
      <protection/>
    </xf>
    <xf numFmtId="0" fontId="13" fillId="0" borderId="36" xfId="59" applyFont="1" applyBorder="1" applyAlignment="1">
      <alignment horizontal="center"/>
      <protection/>
    </xf>
    <xf numFmtId="0" fontId="13" fillId="0" borderId="18" xfId="58" applyFont="1" applyBorder="1" applyAlignment="1">
      <alignment horizontal="center"/>
      <protection/>
    </xf>
    <xf numFmtId="0" fontId="13" fillId="0" borderId="31" xfId="58" applyFont="1" applyBorder="1" applyAlignment="1">
      <alignment horizontal="center"/>
      <protection/>
    </xf>
    <xf numFmtId="0" fontId="13" fillId="0" borderId="29" xfId="58" applyFont="1" applyBorder="1" applyAlignment="1">
      <alignment horizontal="center"/>
      <protection/>
    </xf>
    <xf numFmtId="0" fontId="13" fillId="0" borderId="37" xfId="58" applyFont="1" applyBorder="1" applyAlignment="1">
      <alignment horizontal="center"/>
      <protection/>
    </xf>
    <xf numFmtId="0" fontId="13" fillId="0" borderId="38" xfId="58" applyFont="1" applyBorder="1" applyAlignment="1">
      <alignment horizontal="center"/>
      <protection/>
    </xf>
    <xf numFmtId="0" fontId="13" fillId="0" borderId="39" xfId="58" applyFont="1" applyBorder="1" applyAlignment="1">
      <alignment horizontal="center"/>
      <protection/>
    </xf>
    <xf numFmtId="0" fontId="2" fillId="0" borderId="40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33" borderId="41" xfId="57" applyFont="1" applyFill="1" applyBorder="1" applyAlignment="1">
      <alignment horizontal="center" vertical="center" readingOrder="2"/>
      <protection/>
    </xf>
    <xf numFmtId="0" fontId="2" fillId="33" borderId="42" xfId="57" applyFont="1" applyFill="1" applyBorder="1" applyAlignment="1">
      <alignment horizontal="center" vertical="center" readingOrder="2"/>
      <protection/>
    </xf>
    <xf numFmtId="0" fontId="2" fillId="33" borderId="30" xfId="57" applyFont="1" applyFill="1" applyBorder="1" applyAlignment="1">
      <alignment horizontal="center" vertical="center" readingOrder="2"/>
      <protection/>
    </xf>
    <xf numFmtId="0" fontId="2" fillId="33" borderId="17" xfId="57" applyFont="1" applyFill="1" applyBorder="1" applyAlignment="1">
      <alignment horizontal="center" vertical="center" readingOrder="2"/>
      <protection/>
    </xf>
    <xf numFmtId="0" fontId="6" fillId="0" borderId="40" xfId="57" applyFont="1" applyBorder="1" applyAlignment="1">
      <alignment horizontal="center" vertical="center"/>
      <protection/>
    </xf>
    <xf numFmtId="0" fontId="12" fillId="0" borderId="43" xfId="59" applyFont="1" applyFill="1" applyBorder="1" applyAlignment="1">
      <alignment horizontal="right" vertical="center"/>
      <protection/>
    </xf>
    <xf numFmtId="0" fontId="13" fillId="0" borderId="44" xfId="59" applyFont="1" applyFill="1" applyBorder="1" applyAlignment="1">
      <alignment horizontal="center" vertical="center"/>
      <protection/>
    </xf>
    <xf numFmtId="0" fontId="13" fillId="0" borderId="33" xfId="59" applyFont="1" applyFill="1" applyBorder="1" applyAlignment="1">
      <alignment horizontal="center" vertical="center"/>
      <protection/>
    </xf>
    <xf numFmtId="0" fontId="13" fillId="0" borderId="45" xfId="59" applyFont="1" applyBorder="1" applyAlignment="1">
      <alignment horizontal="center" vertical="center"/>
      <protection/>
    </xf>
    <xf numFmtId="0" fontId="13" fillId="0" borderId="38" xfId="59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نمودار 1:تعداد ولادت های ثبت شده در استان به تفکیک شهری و روستایی و بر حسب جنس در سال 1392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5575"/>
          <c:w val="0.96625"/>
          <c:h val="0.7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'جدول 1'!$A$34:$F$35</c:f>
              <c:multiLvlStrCache/>
            </c:multiLvlStrRef>
          </c:cat>
          <c:val>
            <c:numRef>
              <c:f>'جدول 1'!$A$36:$F$36</c:f>
              <c:numCache/>
            </c:numRef>
          </c:val>
          <c:shape val="cylinder"/>
        </c:ser>
        <c:shape val="cylinder"/>
        <c:axId val="36062332"/>
        <c:axId val="56125533"/>
      </c:bar3D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2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340"/>
      <c:depthPercent val="100"/>
      <c:rAngAx val="1"/>
    </c:view3D>
    <c:plotArea>
      <c:layout>
        <c:manualLayout>
          <c:xMode val="edge"/>
          <c:yMode val="edge"/>
          <c:x val="0.16775"/>
          <c:y val="0.03475"/>
          <c:w val="0.809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'جدول 1'!$A$34:$F$35</c:f>
              <c:multiLvlStrCache/>
            </c:multiLvlStrRef>
          </c:cat>
          <c:val>
            <c:numRef>
              <c:f>'جدول 1'!$A$36:$F$36</c:f>
              <c:numCache/>
            </c:numRef>
          </c:val>
          <c:shape val="cylinder"/>
        </c:ser>
        <c:shape val="cylinder"/>
        <c:axId val="35367750"/>
        <c:axId val="49874295"/>
      </c:bar3DChart>
      <c:catAx>
        <c:axId val="3536775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775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5675"/>
          <c:w val="0.129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340"/>
      <c:depthPercent val="100"/>
      <c:rAngAx val="1"/>
    </c:view3D>
    <c:plotArea>
      <c:layout>
        <c:manualLayout>
          <c:xMode val="edge"/>
          <c:yMode val="edge"/>
          <c:x val="0.16775"/>
          <c:y val="0.035"/>
          <c:w val="0.80925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'جدول 5'!$A$33:$D$33</c:f>
              <c:strCache/>
            </c:strRef>
          </c:cat>
          <c:val>
            <c:numRef>
              <c:f>'جدول 5'!$A$34:$D$34</c:f>
              <c:numCache/>
            </c:numRef>
          </c:val>
          <c:shape val="cylinder"/>
        </c:ser>
        <c:shape val="cylinder"/>
        <c:axId val="46215472"/>
        <c:axId val="13286065"/>
      </c:bar3DChart>
      <c:catAx>
        <c:axId val="4621547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15472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565"/>
          <c:w val="0.129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340"/>
      <c:depthPercent val="100"/>
      <c:rAngAx val="1"/>
    </c:view3D>
    <c:plotArea>
      <c:layout>
        <c:manualLayout>
          <c:xMode val="edge"/>
          <c:yMode val="edge"/>
          <c:x val="0.16775"/>
          <c:y val="0.03475"/>
          <c:w val="0.809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1588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'جدول 5'!$A$33:$E$33</c:f>
              <c:numCache/>
            </c:numRef>
          </c:val>
          <c:shape val="cylinder"/>
        </c:ser>
        <c:ser>
          <c:idx val="1"/>
          <c:order val="1"/>
          <c:spPr>
            <a:solidFill>
              <a:srgbClr val="A99B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'جدول 5'!$A$34:$E$34</c:f>
              <c:numCache/>
            </c:numRef>
          </c:val>
          <c:shape val="cylinder"/>
        </c:ser>
        <c:shape val="cylinder"/>
        <c:axId val="52465722"/>
        <c:axId val="2429451"/>
      </c:bar3DChart>
      <c:catAx>
        <c:axId val="5246572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451"/>
        <c:crosses val="autoZero"/>
        <c:auto val="1"/>
        <c:lblOffset val="100"/>
        <c:tickLblSkip val="1"/>
        <c:noMultiLvlLbl val="0"/>
      </c:catAx>
      <c:valAx>
        <c:axId val="242945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5722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1875"/>
          <c:w val="0.12925"/>
          <c:h val="0.1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340"/>
      <c:depthPercent val="100"/>
      <c:rAngAx val="1"/>
    </c:view3D>
    <c:plotArea>
      <c:layout>
        <c:manualLayout>
          <c:xMode val="edge"/>
          <c:yMode val="edge"/>
          <c:x val="0.16775"/>
          <c:y val="0.03475"/>
          <c:w val="0.809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'جدول 5'!$A$33:$D$33</c:f>
              <c:strCache/>
            </c:strRef>
          </c:cat>
          <c:val>
            <c:numRef>
              <c:f>'جدول 5'!$A$34:$D$34</c:f>
              <c:numCache/>
            </c:numRef>
          </c:val>
          <c:shape val="cylinder"/>
        </c:ser>
        <c:shape val="cylinder"/>
        <c:axId val="21865060"/>
        <c:axId val="62567813"/>
      </c:bar3DChart>
      <c:catAx>
        <c:axId val="2186506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7813"/>
        <c:crosses val="autoZero"/>
        <c:auto val="1"/>
        <c:lblOffset val="100"/>
        <c:tickLblSkip val="1"/>
        <c:noMultiLvlLbl val="0"/>
      </c:catAx>
      <c:valAx>
        <c:axId val="6256781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506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585"/>
          <c:w val="0.1292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36</xdr:row>
      <xdr:rowOff>95250</xdr:rowOff>
    </xdr:from>
    <xdr:to>
      <xdr:col>9</xdr:col>
      <xdr:colOff>85725</xdr:colOff>
      <xdr:row>44</xdr:row>
      <xdr:rowOff>942975</xdr:rowOff>
    </xdr:to>
    <xdr:graphicFrame>
      <xdr:nvGraphicFramePr>
        <xdr:cNvPr id="1" name="Chart 1"/>
        <xdr:cNvGraphicFramePr/>
      </xdr:nvGraphicFramePr>
      <xdr:xfrm>
        <a:off x="361950" y="8782050"/>
        <a:ext cx="50482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24</xdr:row>
      <xdr:rowOff>85725</xdr:rowOff>
    </xdr:from>
    <xdr:to>
      <xdr:col>11</xdr:col>
      <xdr:colOff>76200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2647950" y="5829300"/>
        <a:ext cx="4010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29</xdr:row>
      <xdr:rowOff>257175</xdr:rowOff>
    </xdr:from>
    <xdr:to>
      <xdr:col>17</xdr:col>
      <xdr:colOff>428625</xdr:colOff>
      <xdr:row>40</xdr:row>
      <xdr:rowOff>38100</xdr:rowOff>
    </xdr:to>
    <xdr:graphicFrame>
      <xdr:nvGraphicFramePr>
        <xdr:cNvPr id="1" name="Chart 2"/>
        <xdr:cNvGraphicFramePr/>
      </xdr:nvGraphicFramePr>
      <xdr:xfrm>
        <a:off x="2971800" y="7991475"/>
        <a:ext cx="4010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26</xdr:row>
      <xdr:rowOff>257175</xdr:rowOff>
    </xdr:from>
    <xdr:to>
      <xdr:col>17</xdr:col>
      <xdr:colOff>428625</xdr:colOff>
      <xdr:row>37</xdr:row>
      <xdr:rowOff>47625</xdr:rowOff>
    </xdr:to>
    <xdr:graphicFrame>
      <xdr:nvGraphicFramePr>
        <xdr:cNvPr id="2" name="Chart 3"/>
        <xdr:cNvGraphicFramePr/>
      </xdr:nvGraphicFramePr>
      <xdr:xfrm>
        <a:off x="2971800" y="7191375"/>
        <a:ext cx="40100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</xdr:colOff>
      <xdr:row>36</xdr:row>
      <xdr:rowOff>257175</xdr:rowOff>
    </xdr:from>
    <xdr:to>
      <xdr:col>17</xdr:col>
      <xdr:colOff>428625</xdr:colOff>
      <xdr:row>47</xdr:row>
      <xdr:rowOff>47625</xdr:rowOff>
    </xdr:to>
    <xdr:graphicFrame>
      <xdr:nvGraphicFramePr>
        <xdr:cNvPr id="3" name="Chart 4"/>
        <xdr:cNvGraphicFramePr/>
      </xdr:nvGraphicFramePr>
      <xdr:xfrm>
        <a:off x="2971800" y="9858375"/>
        <a:ext cx="40100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rightToLeft="1" zoomScale="87" zoomScaleNormal="87" zoomScaleSheetLayoutView="85" zoomScalePageLayoutView="0" workbookViewId="0" topLeftCell="A13">
      <pane xSplit="14565" topLeftCell="Y1" activePane="topLeft" state="split"/>
      <selection pane="topLeft" activeCell="G4" sqref="G4:H33"/>
      <selection pane="topRight" activeCell="P5" sqref="P5:P33"/>
    </sheetView>
  </sheetViews>
  <sheetFormatPr defaultColWidth="9.140625" defaultRowHeight="21" customHeight="1"/>
  <cols>
    <col min="1" max="1" width="10.421875" style="7" customWidth="1"/>
    <col min="2" max="8" width="8.57421875" style="7" customWidth="1"/>
    <col min="9" max="11" width="9.421875" style="7" customWidth="1"/>
    <col min="12" max="16384" width="9.00390625" style="7" customWidth="1"/>
  </cols>
  <sheetData>
    <row r="1" spans="1:8" ht="21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18.75" customHeight="1">
      <c r="A2" s="71" t="s">
        <v>0</v>
      </c>
      <c r="B2" s="75" t="s">
        <v>44</v>
      </c>
      <c r="C2" s="73" t="s">
        <v>1</v>
      </c>
      <c r="D2" s="73"/>
      <c r="E2" s="74"/>
      <c r="F2" s="73" t="s">
        <v>2</v>
      </c>
      <c r="G2" s="73"/>
      <c r="H2" s="73"/>
    </row>
    <row r="3" spans="1:8" ht="18.75" customHeight="1">
      <c r="A3" s="72"/>
      <c r="B3" s="76"/>
      <c r="C3" s="22" t="s">
        <v>5</v>
      </c>
      <c r="D3" s="22" t="s">
        <v>3</v>
      </c>
      <c r="E3" s="23" t="s">
        <v>4</v>
      </c>
      <c r="F3" s="22" t="s">
        <v>5</v>
      </c>
      <c r="G3" s="23" t="s">
        <v>3</v>
      </c>
      <c r="H3" s="24" t="s">
        <v>4</v>
      </c>
    </row>
    <row r="4" spans="1:18" ht="18.75" customHeight="1" thickBot="1">
      <c r="A4" s="1" t="s">
        <v>5</v>
      </c>
      <c r="B4" s="1">
        <f>C4+F4</f>
        <v>42408</v>
      </c>
      <c r="C4" s="25">
        <f>SUM(C5:C33)</f>
        <v>33132</v>
      </c>
      <c r="D4" s="25">
        <v>16968</v>
      </c>
      <c r="E4" s="26">
        <v>16164</v>
      </c>
      <c r="F4" s="25">
        <f>SUM(F5:F33)</f>
        <v>9276</v>
      </c>
      <c r="G4" s="26">
        <v>4782</v>
      </c>
      <c r="H4" s="27">
        <v>4494</v>
      </c>
      <c r="I4" s="7">
        <f>D4+G4</f>
        <v>21750</v>
      </c>
      <c r="J4" s="7">
        <f>E4+H4</f>
        <v>20658</v>
      </c>
      <c r="K4" s="47">
        <f>I4/J4*100</f>
        <v>105.28608771420274</v>
      </c>
      <c r="M4" s="41" t="s">
        <v>48</v>
      </c>
      <c r="N4" s="41"/>
      <c r="O4" s="41"/>
      <c r="P4" s="41" t="s">
        <v>45</v>
      </c>
      <c r="Q4" s="41" t="s">
        <v>50</v>
      </c>
      <c r="R4" s="41" t="s">
        <v>49</v>
      </c>
    </row>
    <row r="5" spans="1:18" ht="18.75" customHeight="1" thickTop="1">
      <c r="A5" s="39" t="s">
        <v>6</v>
      </c>
      <c r="B5" s="28">
        <f aca="true" t="shared" si="0" ref="B5:B33">C5+F5</f>
        <v>842</v>
      </c>
      <c r="C5" s="29">
        <f aca="true" t="shared" si="1" ref="C5:C33">D5+E5</f>
        <v>743</v>
      </c>
      <c r="D5" s="29">
        <v>379</v>
      </c>
      <c r="E5" s="30">
        <v>364</v>
      </c>
      <c r="F5" s="29">
        <f aca="true" t="shared" si="2" ref="F5:F33">G5+H5</f>
        <v>99</v>
      </c>
      <c r="G5" s="31">
        <v>44</v>
      </c>
      <c r="H5" s="31">
        <v>55</v>
      </c>
      <c r="J5" s="41"/>
      <c r="L5" s="7" t="s">
        <v>21</v>
      </c>
      <c r="M5" s="7">
        <v>7612</v>
      </c>
      <c r="N5" s="7">
        <v>1</v>
      </c>
      <c r="O5" s="7" t="s">
        <v>30</v>
      </c>
      <c r="P5" s="7">
        <v>1923</v>
      </c>
      <c r="Q5" s="7">
        <v>86123</v>
      </c>
      <c r="R5" s="7">
        <f aca="true" t="shared" si="3" ref="R5:R33">P5/Q5*1000</f>
        <v>22.328530125518153</v>
      </c>
    </row>
    <row r="6" spans="1:18" ht="18.75" customHeight="1">
      <c r="A6" s="40" t="s">
        <v>7</v>
      </c>
      <c r="B6" s="13">
        <f t="shared" si="0"/>
        <v>333</v>
      </c>
      <c r="C6" s="14">
        <f t="shared" si="1"/>
        <v>134</v>
      </c>
      <c r="D6" s="14">
        <v>73</v>
      </c>
      <c r="E6" s="32">
        <v>61</v>
      </c>
      <c r="F6" s="14">
        <f t="shared" si="2"/>
        <v>199</v>
      </c>
      <c r="G6" s="15">
        <v>98</v>
      </c>
      <c r="H6" s="15">
        <v>101</v>
      </c>
      <c r="L6" s="7" t="s">
        <v>31</v>
      </c>
      <c r="M6" s="7">
        <v>1163</v>
      </c>
      <c r="N6" s="7">
        <v>2</v>
      </c>
      <c r="O6" s="7" t="s">
        <v>28</v>
      </c>
      <c r="P6" s="7">
        <v>939</v>
      </c>
      <c r="Q6" s="7">
        <v>42743</v>
      </c>
      <c r="R6" s="7">
        <f t="shared" si="3"/>
        <v>21.968509463537888</v>
      </c>
    </row>
    <row r="7" spans="1:18" ht="18.75" customHeight="1">
      <c r="A7" s="40" t="s">
        <v>8</v>
      </c>
      <c r="B7" s="13">
        <f t="shared" si="0"/>
        <v>518</v>
      </c>
      <c r="C7" s="14">
        <f t="shared" si="1"/>
        <v>378</v>
      </c>
      <c r="D7" s="14">
        <v>184</v>
      </c>
      <c r="E7" s="32">
        <v>194</v>
      </c>
      <c r="F7" s="14">
        <f t="shared" si="2"/>
        <v>140</v>
      </c>
      <c r="G7" s="15">
        <v>77</v>
      </c>
      <c r="H7" s="15">
        <v>63</v>
      </c>
      <c r="L7" s="7" t="s">
        <v>12</v>
      </c>
      <c r="M7" s="7">
        <v>1018</v>
      </c>
      <c r="N7" s="7">
        <v>3</v>
      </c>
      <c r="O7" s="7" t="s">
        <v>18</v>
      </c>
      <c r="P7" s="7">
        <v>1464</v>
      </c>
      <c r="Q7" s="7">
        <v>69558</v>
      </c>
      <c r="R7" s="7">
        <f t="shared" si="3"/>
        <v>21.0471836453032</v>
      </c>
    </row>
    <row r="8" spans="1:18" ht="18.75" customHeight="1">
      <c r="A8" s="40" t="s">
        <v>9</v>
      </c>
      <c r="B8" s="13">
        <f t="shared" si="0"/>
        <v>732</v>
      </c>
      <c r="C8" s="14">
        <f t="shared" si="1"/>
        <v>444</v>
      </c>
      <c r="D8" s="14">
        <v>224</v>
      </c>
      <c r="E8" s="32">
        <v>220</v>
      </c>
      <c r="F8" s="14">
        <f t="shared" si="2"/>
        <v>288</v>
      </c>
      <c r="G8" s="15">
        <v>146</v>
      </c>
      <c r="H8" s="15">
        <v>142</v>
      </c>
      <c r="L8" s="7" t="s">
        <v>26</v>
      </c>
      <c r="M8" s="7">
        <v>998</v>
      </c>
      <c r="N8" s="7">
        <v>4</v>
      </c>
      <c r="O8" s="7" t="s">
        <v>15</v>
      </c>
      <c r="P8" s="7">
        <v>849</v>
      </c>
      <c r="Q8" s="7">
        <v>40551</v>
      </c>
      <c r="R8" s="7">
        <f t="shared" si="3"/>
        <v>20.936598357623733</v>
      </c>
    </row>
    <row r="9" spans="1:18" ht="18.75" customHeight="1">
      <c r="A9" s="40" t="s">
        <v>10</v>
      </c>
      <c r="B9" s="13">
        <f t="shared" si="0"/>
        <v>325</v>
      </c>
      <c r="C9" s="14">
        <f t="shared" si="1"/>
        <v>159</v>
      </c>
      <c r="D9" s="14">
        <v>87</v>
      </c>
      <c r="E9" s="32">
        <v>72</v>
      </c>
      <c r="F9" s="14">
        <f t="shared" si="2"/>
        <v>166</v>
      </c>
      <c r="G9" s="15">
        <v>87</v>
      </c>
      <c r="H9" s="15">
        <v>79</v>
      </c>
      <c r="L9" s="7" t="s">
        <v>23</v>
      </c>
      <c r="M9" s="7">
        <v>945</v>
      </c>
      <c r="N9" s="7">
        <v>5</v>
      </c>
      <c r="O9" s="7" t="s">
        <v>32</v>
      </c>
      <c r="P9" s="7">
        <v>2686</v>
      </c>
      <c r="Q9" s="7">
        <v>128408</v>
      </c>
      <c r="R9" s="7">
        <f t="shared" si="3"/>
        <v>20.917699831786184</v>
      </c>
    </row>
    <row r="10" spans="1:18" ht="18.75" customHeight="1">
      <c r="A10" s="40" t="s">
        <v>11</v>
      </c>
      <c r="B10" s="13">
        <f t="shared" si="0"/>
        <v>318</v>
      </c>
      <c r="C10" s="14">
        <f t="shared" si="1"/>
        <v>198</v>
      </c>
      <c r="D10" s="14">
        <v>92</v>
      </c>
      <c r="E10" s="32">
        <v>106</v>
      </c>
      <c r="F10" s="14">
        <f t="shared" si="2"/>
        <v>120</v>
      </c>
      <c r="G10" s="15">
        <v>56</v>
      </c>
      <c r="H10" s="15">
        <v>64</v>
      </c>
      <c r="L10" s="7" t="s">
        <v>29</v>
      </c>
      <c r="M10" s="7">
        <v>898</v>
      </c>
      <c r="N10" s="7">
        <v>6</v>
      </c>
      <c r="O10" s="7" t="s">
        <v>11</v>
      </c>
      <c r="P10" s="7">
        <v>672</v>
      </c>
      <c r="Q10" s="7">
        <v>32671</v>
      </c>
      <c r="R10" s="7">
        <f t="shared" si="3"/>
        <v>20.568700070398826</v>
      </c>
    </row>
    <row r="11" spans="1:18" ht="18.75" customHeight="1">
      <c r="A11" s="40" t="s">
        <v>12</v>
      </c>
      <c r="B11" s="13">
        <f t="shared" si="0"/>
        <v>2149</v>
      </c>
      <c r="C11" s="14">
        <f t="shared" si="1"/>
        <v>1274</v>
      </c>
      <c r="D11" s="14">
        <v>653</v>
      </c>
      <c r="E11" s="32">
        <v>621</v>
      </c>
      <c r="F11" s="14">
        <f t="shared" si="2"/>
        <v>875</v>
      </c>
      <c r="G11" s="15">
        <v>480</v>
      </c>
      <c r="H11" s="15">
        <v>395</v>
      </c>
      <c r="L11" s="7" t="s">
        <v>16</v>
      </c>
      <c r="M11" s="7">
        <v>827</v>
      </c>
      <c r="N11" s="7">
        <v>7</v>
      </c>
      <c r="O11" s="7" t="s">
        <v>23</v>
      </c>
      <c r="P11" s="7">
        <v>4176</v>
      </c>
      <c r="Q11" s="7">
        <v>207165</v>
      </c>
      <c r="R11" s="7">
        <f t="shared" si="3"/>
        <v>20.157845195858375</v>
      </c>
    </row>
    <row r="12" spans="1:18" ht="18.75" customHeight="1">
      <c r="A12" s="40" t="s">
        <v>13</v>
      </c>
      <c r="B12" s="13">
        <f t="shared" si="0"/>
        <v>465</v>
      </c>
      <c r="C12" s="14">
        <f t="shared" si="1"/>
        <v>397</v>
      </c>
      <c r="D12" s="14">
        <v>200</v>
      </c>
      <c r="E12" s="32">
        <v>197</v>
      </c>
      <c r="F12" s="14">
        <f t="shared" si="2"/>
        <v>68</v>
      </c>
      <c r="G12" s="15">
        <v>37</v>
      </c>
      <c r="H12" s="15">
        <v>31</v>
      </c>
      <c r="L12" s="7" t="s">
        <v>24</v>
      </c>
      <c r="M12" s="7">
        <v>544</v>
      </c>
      <c r="N12" s="7">
        <v>8</v>
      </c>
      <c r="O12" s="7" t="s">
        <v>27</v>
      </c>
      <c r="P12" s="7">
        <v>1598</v>
      </c>
      <c r="Q12" s="7">
        <v>79478</v>
      </c>
      <c r="R12" s="7">
        <f t="shared" si="3"/>
        <v>20.106192908729458</v>
      </c>
    </row>
    <row r="13" spans="1:18" ht="18.75" customHeight="1">
      <c r="A13" s="40" t="s">
        <v>14</v>
      </c>
      <c r="B13" s="13">
        <f t="shared" si="0"/>
        <v>442</v>
      </c>
      <c r="C13" s="14">
        <f t="shared" si="1"/>
        <v>345</v>
      </c>
      <c r="D13" s="14">
        <v>179</v>
      </c>
      <c r="E13" s="32">
        <v>166</v>
      </c>
      <c r="F13" s="14">
        <f t="shared" si="2"/>
        <v>97</v>
      </c>
      <c r="G13" s="15">
        <v>46</v>
      </c>
      <c r="H13" s="15">
        <v>51</v>
      </c>
      <c r="L13" s="7" t="s">
        <v>34</v>
      </c>
      <c r="M13" s="7">
        <v>513</v>
      </c>
      <c r="N13" s="7">
        <v>9</v>
      </c>
      <c r="O13" s="7" t="s">
        <v>16</v>
      </c>
      <c r="P13" s="7">
        <v>3864</v>
      </c>
      <c r="Q13" s="7">
        <v>194691</v>
      </c>
      <c r="R13" s="7">
        <f t="shared" si="3"/>
        <v>19.846834214216376</v>
      </c>
    </row>
    <row r="14" spans="1:18" ht="18.75" customHeight="1">
      <c r="A14" s="40" t="s">
        <v>15</v>
      </c>
      <c r="B14" s="13">
        <f t="shared" si="0"/>
        <v>391</v>
      </c>
      <c r="C14" s="14">
        <f t="shared" si="1"/>
        <v>202</v>
      </c>
      <c r="D14" s="14">
        <v>80</v>
      </c>
      <c r="E14" s="32">
        <v>122</v>
      </c>
      <c r="F14" s="14">
        <f t="shared" si="2"/>
        <v>189</v>
      </c>
      <c r="G14" s="15">
        <v>108</v>
      </c>
      <c r="H14" s="15">
        <v>81</v>
      </c>
      <c r="L14" s="7" t="s">
        <v>32</v>
      </c>
      <c r="M14" s="7">
        <v>511</v>
      </c>
      <c r="N14" s="7">
        <v>10</v>
      </c>
      <c r="O14" s="7" t="s">
        <v>25</v>
      </c>
      <c r="P14" s="7">
        <v>1379</v>
      </c>
      <c r="Q14" s="7">
        <v>70817</v>
      </c>
      <c r="R14" s="7">
        <f t="shared" si="3"/>
        <v>19.472725475521415</v>
      </c>
    </row>
    <row r="15" spans="1:18" ht="18.75" customHeight="1">
      <c r="A15" s="40" t="s">
        <v>16</v>
      </c>
      <c r="B15" s="13">
        <f t="shared" si="0"/>
        <v>1838</v>
      </c>
      <c r="C15" s="14">
        <f t="shared" si="1"/>
        <v>1523</v>
      </c>
      <c r="D15" s="14">
        <v>812</v>
      </c>
      <c r="E15" s="32">
        <v>711</v>
      </c>
      <c r="F15" s="14">
        <f t="shared" si="2"/>
        <v>315</v>
      </c>
      <c r="G15" s="15">
        <v>174</v>
      </c>
      <c r="H15" s="15">
        <v>141</v>
      </c>
      <c r="L15" s="7" t="s">
        <v>30</v>
      </c>
      <c r="M15" s="7">
        <v>435</v>
      </c>
      <c r="N15" s="7">
        <v>11</v>
      </c>
      <c r="O15" s="7" t="s">
        <v>24</v>
      </c>
      <c r="P15" s="7">
        <v>2421</v>
      </c>
      <c r="Q15" s="7">
        <v>126676</v>
      </c>
      <c r="R15" s="7">
        <f t="shared" si="3"/>
        <v>19.111749660551325</v>
      </c>
    </row>
    <row r="16" spans="1:18" ht="18.75" customHeight="1">
      <c r="A16" s="40" t="s">
        <v>17</v>
      </c>
      <c r="B16" s="13">
        <f t="shared" si="0"/>
        <v>388</v>
      </c>
      <c r="C16" s="14">
        <f t="shared" si="1"/>
        <v>135</v>
      </c>
      <c r="D16" s="14">
        <v>63</v>
      </c>
      <c r="E16" s="32">
        <v>72</v>
      </c>
      <c r="F16" s="14">
        <f t="shared" si="2"/>
        <v>253</v>
      </c>
      <c r="G16" s="15">
        <v>125</v>
      </c>
      <c r="H16" s="15">
        <v>128</v>
      </c>
      <c r="L16" s="7" t="s">
        <v>6</v>
      </c>
      <c r="M16" s="7">
        <v>392</v>
      </c>
      <c r="N16" s="7">
        <v>12</v>
      </c>
      <c r="O16" s="7" t="s">
        <v>34</v>
      </c>
      <c r="P16" s="7">
        <v>2139</v>
      </c>
      <c r="Q16" s="7">
        <v>115816</v>
      </c>
      <c r="R16" s="7">
        <f t="shared" si="3"/>
        <v>18.468950749464668</v>
      </c>
    </row>
    <row r="17" spans="1:18" ht="18.75" customHeight="1">
      <c r="A17" s="40" t="s">
        <v>18</v>
      </c>
      <c r="B17" s="13">
        <f t="shared" si="0"/>
        <v>673</v>
      </c>
      <c r="C17" s="14">
        <f t="shared" si="1"/>
        <v>401</v>
      </c>
      <c r="D17" s="14">
        <v>208</v>
      </c>
      <c r="E17" s="32">
        <v>193</v>
      </c>
      <c r="F17" s="14">
        <f t="shared" si="2"/>
        <v>272</v>
      </c>
      <c r="G17" s="15">
        <v>147</v>
      </c>
      <c r="H17" s="15">
        <v>125</v>
      </c>
      <c r="L17" s="7" t="s">
        <v>27</v>
      </c>
      <c r="M17" s="7">
        <v>356</v>
      </c>
      <c r="N17" s="7">
        <v>13</v>
      </c>
      <c r="O17" s="7" t="s">
        <v>29</v>
      </c>
      <c r="P17" s="7">
        <v>3758</v>
      </c>
      <c r="Q17" s="7">
        <v>204026</v>
      </c>
      <c r="R17" s="7">
        <f t="shared" si="3"/>
        <v>18.41922107966632</v>
      </c>
    </row>
    <row r="18" spans="1:18" ht="18.75" customHeight="1">
      <c r="A18" s="40" t="s">
        <v>19</v>
      </c>
      <c r="B18" s="13">
        <f t="shared" si="0"/>
        <v>625</v>
      </c>
      <c r="C18" s="14">
        <f t="shared" si="1"/>
        <v>204</v>
      </c>
      <c r="D18" s="14">
        <v>90</v>
      </c>
      <c r="E18" s="32">
        <v>114</v>
      </c>
      <c r="F18" s="14">
        <f t="shared" si="2"/>
        <v>421</v>
      </c>
      <c r="G18" s="15">
        <v>212</v>
      </c>
      <c r="H18" s="15">
        <v>209</v>
      </c>
      <c r="L18" s="7" t="s">
        <v>9</v>
      </c>
      <c r="M18" s="7">
        <v>351</v>
      </c>
      <c r="N18" s="7">
        <v>14</v>
      </c>
      <c r="O18" s="7" t="s">
        <v>33</v>
      </c>
      <c r="P18" s="7">
        <v>1098</v>
      </c>
      <c r="Q18" s="7">
        <v>59701</v>
      </c>
      <c r="R18" s="7">
        <f t="shared" si="3"/>
        <v>18.39165173112678</v>
      </c>
    </row>
    <row r="19" spans="1:18" ht="18.75" customHeight="1">
      <c r="A19" s="40" t="s">
        <v>20</v>
      </c>
      <c r="B19" s="13">
        <f t="shared" si="0"/>
        <v>264</v>
      </c>
      <c r="C19" s="14">
        <f t="shared" si="1"/>
        <v>204</v>
      </c>
      <c r="D19" s="14">
        <v>106</v>
      </c>
      <c r="E19" s="32">
        <v>98</v>
      </c>
      <c r="F19" s="14">
        <f t="shared" si="2"/>
        <v>60</v>
      </c>
      <c r="G19" s="15">
        <v>28</v>
      </c>
      <c r="H19" s="15">
        <v>32</v>
      </c>
      <c r="L19" s="7" t="s">
        <v>19</v>
      </c>
      <c r="M19" s="7">
        <v>310</v>
      </c>
      <c r="N19" s="7">
        <v>15</v>
      </c>
      <c r="O19" s="7" t="s">
        <v>14</v>
      </c>
      <c r="P19" s="7">
        <v>868</v>
      </c>
      <c r="Q19" s="7">
        <v>48507</v>
      </c>
      <c r="R19" s="7">
        <f t="shared" si="3"/>
        <v>17.894324530480134</v>
      </c>
    </row>
    <row r="20" spans="1:18" ht="18.75" customHeight="1">
      <c r="A20" s="40" t="s">
        <v>21</v>
      </c>
      <c r="B20" s="13">
        <f t="shared" si="0"/>
        <v>16444</v>
      </c>
      <c r="C20" s="14">
        <f t="shared" si="1"/>
        <v>15864</v>
      </c>
      <c r="D20" s="14">
        <v>8151</v>
      </c>
      <c r="E20" s="32">
        <v>7713</v>
      </c>
      <c r="F20" s="14">
        <f t="shared" si="2"/>
        <v>580</v>
      </c>
      <c r="G20" s="15">
        <v>307</v>
      </c>
      <c r="H20" s="15">
        <v>273</v>
      </c>
      <c r="L20" s="7" t="s">
        <v>18</v>
      </c>
      <c r="M20" s="7">
        <v>289</v>
      </c>
      <c r="N20" s="7">
        <v>16</v>
      </c>
      <c r="O20" s="7" t="s">
        <v>21</v>
      </c>
      <c r="P20" s="7">
        <v>29675</v>
      </c>
      <c r="Q20" s="7">
        <v>1659792</v>
      </c>
      <c r="R20" s="7">
        <f t="shared" si="3"/>
        <v>17.878746252542488</v>
      </c>
    </row>
    <row r="21" spans="1:18" ht="18.75" customHeight="1">
      <c r="A21" s="40" t="s">
        <v>22</v>
      </c>
      <c r="B21" s="13">
        <f t="shared" si="0"/>
        <v>351</v>
      </c>
      <c r="C21" s="14">
        <f t="shared" si="1"/>
        <v>234</v>
      </c>
      <c r="D21" s="14">
        <v>112</v>
      </c>
      <c r="E21" s="32">
        <v>122</v>
      </c>
      <c r="F21" s="14">
        <f t="shared" si="2"/>
        <v>117</v>
      </c>
      <c r="G21" s="15">
        <v>63</v>
      </c>
      <c r="H21" s="15">
        <v>54</v>
      </c>
      <c r="L21" s="7" t="s">
        <v>8</v>
      </c>
      <c r="M21" s="7">
        <v>233</v>
      </c>
      <c r="N21" s="7">
        <v>17</v>
      </c>
      <c r="O21" s="7" t="s">
        <v>12</v>
      </c>
      <c r="P21" s="7">
        <v>3822</v>
      </c>
      <c r="Q21" s="7">
        <v>216341</v>
      </c>
      <c r="R21" s="7">
        <f t="shared" si="3"/>
        <v>17.666554189913146</v>
      </c>
    </row>
    <row r="22" spans="1:18" ht="18.75" customHeight="1">
      <c r="A22" s="40" t="s">
        <v>23</v>
      </c>
      <c r="B22" s="13">
        <f t="shared" si="0"/>
        <v>2020</v>
      </c>
      <c r="C22" s="14">
        <f t="shared" si="1"/>
        <v>1383</v>
      </c>
      <c r="D22" s="14">
        <v>723</v>
      </c>
      <c r="E22" s="32">
        <v>660</v>
      </c>
      <c r="F22" s="14">
        <f t="shared" si="2"/>
        <v>637</v>
      </c>
      <c r="G22" s="15">
        <v>335</v>
      </c>
      <c r="H22" s="15">
        <v>302</v>
      </c>
      <c r="L22" s="7" t="s">
        <v>28</v>
      </c>
      <c r="M22" s="7">
        <v>229</v>
      </c>
      <c r="N22" s="7">
        <v>18</v>
      </c>
      <c r="O22" s="7" t="s">
        <v>6</v>
      </c>
      <c r="P22" s="7">
        <v>1745</v>
      </c>
      <c r="Q22" s="7">
        <v>102029</v>
      </c>
      <c r="R22" s="7">
        <f t="shared" si="3"/>
        <v>17.10298052514481</v>
      </c>
    </row>
    <row r="23" spans="1:18" ht="18.75" customHeight="1">
      <c r="A23" s="40" t="s">
        <v>24</v>
      </c>
      <c r="B23" s="13">
        <f t="shared" si="0"/>
        <v>1223</v>
      </c>
      <c r="C23" s="14">
        <f t="shared" si="1"/>
        <v>1091</v>
      </c>
      <c r="D23" s="14">
        <v>538</v>
      </c>
      <c r="E23" s="32">
        <v>553</v>
      </c>
      <c r="F23" s="14">
        <f t="shared" si="2"/>
        <v>132</v>
      </c>
      <c r="G23" s="15">
        <v>80</v>
      </c>
      <c r="H23" s="15">
        <v>52</v>
      </c>
      <c r="L23" s="7" t="s">
        <v>13</v>
      </c>
      <c r="M23" s="7">
        <v>215</v>
      </c>
      <c r="N23" s="7">
        <v>19</v>
      </c>
      <c r="O23" s="7" t="s">
        <v>31</v>
      </c>
      <c r="P23" s="7">
        <v>5211</v>
      </c>
      <c r="Q23" s="7">
        <v>317721</v>
      </c>
      <c r="R23" s="7">
        <f t="shared" si="3"/>
        <v>16.40118216926171</v>
      </c>
    </row>
    <row r="24" spans="1:18" ht="18.75" customHeight="1">
      <c r="A24" s="40" t="s">
        <v>25</v>
      </c>
      <c r="B24" s="13">
        <f t="shared" si="0"/>
        <v>447</v>
      </c>
      <c r="C24" s="14">
        <f t="shared" si="1"/>
        <v>275</v>
      </c>
      <c r="D24" s="14">
        <v>139</v>
      </c>
      <c r="E24" s="32">
        <v>136</v>
      </c>
      <c r="F24" s="14">
        <f t="shared" si="2"/>
        <v>172</v>
      </c>
      <c r="G24" s="15">
        <v>92</v>
      </c>
      <c r="H24" s="15">
        <v>80</v>
      </c>
      <c r="L24" s="7" t="s">
        <v>25</v>
      </c>
      <c r="M24" s="7">
        <v>215</v>
      </c>
      <c r="N24" s="7">
        <v>20</v>
      </c>
      <c r="O24" s="7" t="s">
        <v>22</v>
      </c>
      <c r="P24" s="7">
        <v>795</v>
      </c>
      <c r="Q24" s="7">
        <v>48857</v>
      </c>
      <c r="R24" s="7">
        <f t="shared" si="3"/>
        <v>16.271977403442698</v>
      </c>
    </row>
    <row r="25" spans="1:18" ht="18.75" customHeight="1">
      <c r="A25" s="40" t="s">
        <v>26</v>
      </c>
      <c r="B25" s="13">
        <f t="shared" si="0"/>
        <v>2131</v>
      </c>
      <c r="C25" s="14">
        <f t="shared" si="1"/>
        <v>1173</v>
      </c>
      <c r="D25" s="14">
        <v>595</v>
      </c>
      <c r="E25" s="32">
        <v>578</v>
      </c>
      <c r="F25" s="14">
        <f t="shared" si="2"/>
        <v>958</v>
      </c>
      <c r="G25" s="15">
        <v>489</v>
      </c>
      <c r="H25" s="15">
        <v>469</v>
      </c>
      <c r="L25" s="7" t="s">
        <v>33</v>
      </c>
      <c r="M25" s="7">
        <v>215</v>
      </c>
      <c r="N25" s="7">
        <v>21</v>
      </c>
      <c r="O25" s="7" t="s">
        <v>26</v>
      </c>
      <c r="P25" s="7">
        <v>4628</v>
      </c>
      <c r="Q25" s="7">
        <v>284989</v>
      </c>
      <c r="R25" s="7">
        <f t="shared" si="3"/>
        <v>16.239223268266493</v>
      </c>
    </row>
    <row r="26" spans="1:18" ht="18.75" customHeight="1">
      <c r="A26" s="40" t="s">
        <v>27</v>
      </c>
      <c r="B26" s="13">
        <f t="shared" si="0"/>
        <v>786</v>
      </c>
      <c r="C26" s="14">
        <f t="shared" si="1"/>
        <v>759</v>
      </c>
      <c r="D26" s="14">
        <v>379</v>
      </c>
      <c r="E26" s="32">
        <v>380</v>
      </c>
      <c r="F26" s="14">
        <f t="shared" si="2"/>
        <v>27</v>
      </c>
      <c r="G26" s="15">
        <v>21</v>
      </c>
      <c r="H26" s="15">
        <v>6</v>
      </c>
      <c r="L26" s="7" t="s">
        <v>14</v>
      </c>
      <c r="M26" s="7">
        <v>212</v>
      </c>
      <c r="N26" s="7">
        <v>22</v>
      </c>
      <c r="O26" s="7" t="s">
        <v>13</v>
      </c>
      <c r="P26" s="7">
        <v>948</v>
      </c>
      <c r="Q26" s="7">
        <v>59741</v>
      </c>
      <c r="R26" s="7">
        <f t="shared" si="3"/>
        <v>15.868499020773003</v>
      </c>
    </row>
    <row r="27" spans="1:18" ht="18.75" customHeight="1">
      <c r="A27" s="40" t="s">
        <v>28</v>
      </c>
      <c r="B27" s="13">
        <f t="shared" si="0"/>
        <v>465</v>
      </c>
      <c r="C27" s="14">
        <f t="shared" si="1"/>
        <v>425</v>
      </c>
      <c r="D27" s="14">
        <v>209</v>
      </c>
      <c r="E27" s="32">
        <v>216</v>
      </c>
      <c r="F27" s="14">
        <f t="shared" si="2"/>
        <v>40</v>
      </c>
      <c r="G27" s="15">
        <v>23</v>
      </c>
      <c r="H27" s="15">
        <v>17</v>
      </c>
      <c r="L27" s="7" t="s">
        <v>17</v>
      </c>
      <c r="M27" s="7">
        <v>186</v>
      </c>
      <c r="N27" s="7">
        <v>23</v>
      </c>
      <c r="O27" s="7" t="s">
        <v>7</v>
      </c>
      <c r="P27" s="7">
        <v>680</v>
      </c>
      <c r="Q27" s="7">
        <v>44068</v>
      </c>
      <c r="R27" s="7">
        <f t="shared" si="3"/>
        <v>15.43069801216302</v>
      </c>
    </row>
    <row r="28" spans="1:18" ht="18.75" customHeight="1">
      <c r="A28" s="40" t="s">
        <v>29</v>
      </c>
      <c r="B28" s="13">
        <f t="shared" si="0"/>
        <v>1972</v>
      </c>
      <c r="C28" s="14">
        <f t="shared" si="1"/>
        <v>1104</v>
      </c>
      <c r="D28" s="14">
        <v>557</v>
      </c>
      <c r="E28" s="32">
        <v>547</v>
      </c>
      <c r="F28" s="14">
        <f t="shared" si="2"/>
        <v>868</v>
      </c>
      <c r="G28" s="15">
        <v>425</v>
      </c>
      <c r="H28" s="15">
        <v>443</v>
      </c>
      <c r="L28" s="7" t="s">
        <v>15</v>
      </c>
      <c r="M28" s="7">
        <v>181</v>
      </c>
      <c r="N28" s="7">
        <v>24</v>
      </c>
      <c r="O28" s="7" t="s">
        <v>9</v>
      </c>
      <c r="P28" s="7">
        <v>1477</v>
      </c>
      <c r="Q28" s="7">
        <v>97275</v>
      </c>
      <c r="R28" s="7">
        <f t="shared" si="3"/>
        <v>15.183757388846056</v>
      </c>
    </row>
    <row r="29" spans="1:18" ht="18.75" customHeight="1">
      <c r="A29" s="40" t="s">
        <v>30</v>
      </c>
      <c r="B29" s="13">
        <f t="shared" si="0"/>
        <v>964</v>
      </c>
      <c r="C29" s="14">
        <f t="shared" si="1"/>
        <v>643</v>
      </c>
      <c r="D29" s="14">
        <v>330</v>
      </c>
      <c r="E29" s="32">
        <v>313</v>
      </c>
      <c r="F29" s="14">
        <f t="shared" si="2"/>
        <v>321</v>
      </c>
      <c r="G29" s="15">
        <v>164</v>
      </c>
      <c r="H29" s="15">
        <v>157</v>
      </c>
      <c r="L29" s="7" t="s">
        <v>22</v>
      </c>
      <c r="M29" s="7">
        <v>162</v>
      </c>
      <c r="N29" s="7">
        <v>25</v>
      </c>
      <c r="O29" s="7" t="s">
        <v>20</v>
      </c>
      <c r="P29" s="7">
        <v>546</v>
      </c>
      <c r="Q29" s="7">
        <v>37221</v>
      </c>
      <c r="R29" s="7">
        <f t="shared" si="3"/>
        <v>14.669138389618764</v>
      </c>
    </row>
    <row r="30" spans="1:18" ht="18.75" customHeight="1">
      <c r="A30" s="40" t="s">
        <v>31</v>
      </c>
      <c r="B30" s="13">
        <f t="shared" si="0"/>
        <v>2556</v>
      </c>
      <c r="C30" s="14">
        <f t="shared" si="1"/>
        <v>1740</v>
      </c>
      <c r="D30" s="14">
        <v>924</v>
      </c>
      <c r="E30" s="32">
        <v>816</v>
      </c>
      <c r="F30" s="14">
        <f t="shared" si="2"/>
        <v>816</v>
      </c>
      <c r="G30" s="15">
        <v>387</v>
      </c>
      <c r="H30" s="15">
        <v>429</v>
      </c>
      <c r="L30" s="7" t="s">
        <v>7</v>
      </c>
      <c r="M30" s="7">
        <v>160</v>
      </c>
      <c r="N30" s="7">
        <v>26</v>
      </c>
      <c r="O30" s="7" t="s">
        <v>19</v>
      </c>
      <c r="P30" s="7">
        <v>1387</v>
      </c>
      <c r="Q30" s="7">
        <v>95322</v>
      </c>
      <c r="R30" s="7">
        <f t="shared" si="3"/>
        <v>14.550680850171</v>
      </c>
    </row>
    <row r="31" spans="1:18" ht="18.75" customHeight="1">
      <c r="A31" s="40" t="s">
        <v>32</v>
      </c>
      <c r="B31" s="13">
        <f t="shared" si="0"/>
        <v>1136</v>
      </c>
      <c r="C31" s="14">
        <f t="shared" si="1"/>
        <v>741</v>
      </c>
      <c r="D31" s="14">
        <v>377</v>
      </c>
      <c r="E31" s="32">
        <v>364</v>
      </c>
      <c r="F31" s="14">
        <f t="shared" si="2"/>
        <v>395</v>
      </c>
      <c r="G31" s="15">
        <v>205</v>
      </c>
      <c r="H31" s="15">
        <v>190</v>
      </c>
      <c r="L31" s="7" t="s">
        <v>10</v>
      </c>
      <c r="M31" s="7">
        <v>158</v>
      </c>
      <c r="N31" s="7">
        <v>27</v>
      </c>
      <c r="O31" s="7" t="s">
        <v>8</v>
      </c>
      <c r="P31" s="7">
        <v>1009</v>
      </c>
      <c r="Q31" s="7">
        <v>72090</v>
      </c>
      <c r="R31" s="7">
        <f t="shared" si="3"/>
        <v>13.99639339714246</v>
      </c>
    </row>
    <row r="32" spans="1:18" ht="18.75" customHeight="1">
      <c r="A32" s="40" t="s">
        <v>33</v>
      </c>
      <c r="B32" s="13">
        <f t="shared" si="0"/>
        <v>541</v>
      </c>
      <c r="C32" s="14">
        <f t="shared" si="1"/>
        <v>273</v>
      </c>
      <c r="D32" s="14">
        <v>145</v>
      </c>
      <c r="E32" s="32">
        <v>128</v>
      </c>
      <c r="F32" s="14">
        <f t="shared" si="2"/>
        <v>268</v>
      </c>
      <c r="G32" s="15">
        <v>138</v>
      </c>
      <c r="H32" s="15">
        <v>130</v>
      </c>
      <c r="L32" s="7" t="s">
        <v>11</v>
      </c>
      <c r="M32" s="7">
        <v>141</v>
      </c>
      <c r="N32" s="7">
        <v>28</v>
      </c>
      <c r="O32" s="7" t="s">
        <v>10</v>
      </c>
      <c r="P32" s="7">
        <v>658</v>
      </c>
      <c r="Q32" s="7">
        <v>49404</v>
      </c>
      <c r="R32" s="7">
        <f t="shared" si="3"/>
        <v>13.318759614606105</v>
      </c>
    </row>
    <row r="33" spans="1:18" ht="18.75" customHeight="1">
      <c r="A33" s="12" t="s">
        <v>34</v>
      </c>
      <c r="B33" s="33">
        <f t="shared" si="0"/>
        <v>1069</v>
      </c>
      <c r="C33" s="34">
        <f t="shared" si="1"/>
        <v>686</v>
      </c>
      <c r="D33" s="34">
        <v>359</v>
      </c>
      <c r="E33" s="35">
        <v>327</v>
      </c>
      <c r="F33" s="34">
        <f t="shared" si="2"/>
        <v>383</v>
      </c>
      <c r="G33" s="36">
        <v>188</v>
      </c>
      <c r="H33" s="36">
        <v>195</v>
      </c>
      <c r="L33" s="7" t="s">
        <v>20</v>
      </c>
      <c r="M33" s="7">
        <v>124</v>
      </c>
      <c r="N33" s="7">
        <v>29</v>
      </c>
      <c r="O33" s="7" t="s">
        <v>17</v>
      </c>
      <c r="P33" s="7">
        <v>321</v>
      </c>
      <c r="Q33" s="7">
        <v>48462</v>
      </c>
      <c r="R33" s="7">
        <f t="shared" si="3"/>
        <v>6.62374644051009</v>
      </c>
    </row>
    <row r="34" spans="1:6" ht="21" customHeight="1">
      <c r="A34" s="77" t="s">
        <v>1</v>
      </c>
      <c r="B34" s="77"/>
      <c r="C34" s="77"/>
      <c r="D34" s="77" t="s">
        <v>35</v>
      </c>
      <c r="E34" s="77"/>
      <c r="F34" s="77"/>
    </row>
    <row r="35" spans="1:6" ht="21" customHeight="1">
      <c r="A35" s="41" t="s">
        <v>5</v>
      </c>
      <c r="B35" s="41" t="s">
        <v>3</v>
      </c>
      <c r="C35" s="41" t="s">
        <v>4</v>
      </c>
      <c r="D35" s="7" t="s">
        <v>5</v>
      </c>
      <c r="E35" s="7" t="s">
        <v>3</v>
      </c>
      <c r="F35" s="7" t="s">
        <v>4</v>
      </c>
    </row>
    <row r="36" spans="1:6" ht="21" customHeight="1">
      <c r="A36" s="7">
        <f aca="true" t="shared" si="4" ref="A36:F36">C4</f>
        <v>33132</v>
      </c>
      <c r="B36" s="7">
        <f t="shared" si="4"/>
        <v>16968</v>
      </c>
      <c r="C36" s="7">
        <f t="shared" si="4"/>
        <v>16164</v>
      </c>
      <c r="D36" s="7">
        <f t="shared" si="4"/>
        <v>9276</v>
      </c>
      <c r="E36" s="7">
        <f t="shared" si="4"/>
        <v>4782</v>
      </c>
      <c r="F36" s="7">
        <f t="shared" si="4"/>
        <v>4494</v>
      </c>
    </row>
    <row r="41" spans="1:2" ht="21.75" customHeight="1">
      <c r="A41" s="37"/>
      <c r="B41" s="19"/>
    </row>
    <row r="42" ht="21" customHeight="1">
      <c r="A42" s="37"/>
    </row>
    <row r="45" spans="3:10" ht="163.5" customHeight="1">
      <c r="C45" s="19"/>
      <c r="D45" s="19"/>
      <c r="E45" s="19"/>
      <c r="F45" s="19"/>
      <c r="G45" s="19"/>
      <c r="H45" s="38"/>
      <c r="I45" s="20"/>
      <c r="J45" s="20"/>
    </row>
    <row r="57" spans="1:2" ht="21" customHeight="1">
      <c r="A57" s="20"/>
      <c r="B57" s="20"/>
    </row>
    <row r="61" spans="1:2" s="20" customFormat="1" ht="21" customHeight="1">
      <c r="A61" s="7"/>
      <c r="B61" s="7"/>
    </row>
  </sheetData>
  <sheetProtection/>
  <mergeCells count="6">
    <mergeCell ref="A2:A3"/>
    <mergeCell ref="C2:E2"/>
    <mergeCell ref="F2:H2"/>
    <mergeCell ref="B2:B3"/>
    <mergeCell ref="A34:C34"/>
    <mergeCell ref="D34:F34"/>
  </mergeCells>
  <printOptions/>
  <pageMargins left="0.7" right="0.7" top="0.4" bottom="0.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rightToLeft="1" zoomScale="85" zoomScaleNormal="85" zoomScaleSheetLayoutView="82" zoomScalePageLayoutView="0" workbookViewId="0" topLeftCell="A1">
      <selection activeCell="B3" sqref="B3:F32"/>
    </sheetView>
  </sheetViews>
  <sheetFormatPr defaultColWidth="9.421875" defaultRowHeight="21" customHeight="1"/>
  <cols>
    <col min="1" max="1" width="10.8515625" style="41" customWidth="1"/>
    <col min="2" max="3" width="6.421875" style="41" customWidth="1"/>
    <col min="4" max="4" width="6.421875" style="51" customWidth="1"/>
    <col min="5" max="6" width="6.421875" style="41" customWidth="1"/>
    <col min="7" max="7" width="10.140625" style="41" customWidth="1"/>
    <col min="8" max="8" width="9.57421875" style="41" customWidth="1"/>
    <col min="9" max="9" width="8.57421875" style="41" customWidth="1"/>
    <col min="10" max="10" width="10.7109375" style="41" hidden="1" customWidth="1"/>
    <col min="11" max="11" width="9.7109375" style="41" hidden="1" customWidth="1"/>
    <col min="12" max="14" width="9.00390625" style="41" hidden="1" customWidth="1"/>
    <col min="15" max="241" width="9.00390625" style="41" customWidth="1"/>
    <col min="242" max="242" width="15.7109375" style="41" customWidth="1"/>
    <col min="243" max="243" width="10.140625" style="41" customWidth="1"/>
    <col min="244" max="248" width="9.00390625" style="41" customWidth="1"/>
    <col min="249" max="254" width="0" style="41" hidden="1" customWidth="1"/>
    <col min="255" max="16384" width="9.421875" style="41" customWidth="1"/>
  </cols>
  <sheetData>
    <row r="1" spans="1:8" ht="21" customHeight="1" thickBot="1">
      <c r="A1" s="42" t="s">
        <v>57</v>
      </c>
      <c r="B1" s="42"/>
      <c r="C1" s="6"/>
      <c r="D1" s="6"/>
      <c r="E1" s="42"/>
      <c r="F1" s="42"/>
      <c r="G1" s="6"/>
      <c r="H1" s="6"/>
    </row>
    <row r="2" spans="1:11" ht="21" customHeight="1" thickTop="1">
      <c r="A2" s="4" t="s">
        <v>0</v>
      </c>
      <c r="B2" s="8" t="s">
        <v>42</v>
      </c>
      <c r="C2" s="9" t="s">
        <v>1</v>
      </c>
      <c r="D2" s="48" t="s">
        <v>2</v>
      </c>
      <c r="E2" s="9" t="s">
        <v>3</v>
      </c>
      <c r="F2" s="8" t="s">
        <v>4</v>
      </c>
      <c r="G2" s="10" t="s">
        <v>43</v>
      </c>
      <c r="H2" s="54" t="s">
        <v>50</v>
      </c>
      <c r="K2" s="41" t="s">
        <v>46</v>
      </c>
    </row>
    <row r="3" spans="1:18" ht="21" customHeight="1">
      <c r="A3" s="5" t="s">
        <v>41</v>
      </c>
      <c r="B3" s="5">
        <v>11281</v>
      </c>
      <c r="C3" s="5">
        <v>8921</v>
      </c>
      <c r="D3" s="53">
        <v>2360</v>
      </c>
      <c r="E3" s="5">
        <v>6323</v>
      </c>
      <c r="F3" s="11">
        <v>4958</v>
      </c>
      <c r="G3" s="57">
        <f>B3/H3*(12/6)*1000</f>
        <v>4.73839987751818</v>
      </c>
      <c r="H3" s="54">
        <v>4761523</v>
      </c>
      <c r="I3" s="58"/>
      <c r="J3" s="43" t="s">
        <v>29</v>
      </c>
      <c r="K3" s="41">
        <v>65.794767612245</v>
      </c>
      <c r="L3" s="41">
        <v>80.45033113</v>
      </c>
      <c r="M3" s="41">
        <v>19.51434879</v>
      </c>
      <c r="N3" s="41">
        <v>0.035320088</v>
      </c>
      <c r="R3" s="41" t="s">
        <v>54</v>
      </c>
    </row>
    <row r="4" spans="1:18" ht="21" customHeight="1">
      <c r="A4" s="43" t="s">
        <v>6</v>
      </c>
      <c r="B4" s="13">
        <v>346</v>
      </c>
      <c r="C4" s="45">
        <v>313</v>
      </c>
      <c r="D4" s="49">
        <v>33</v>
      </c>
      <c r="E4" s="14">
        <v>182</v>
      </c>
      <c r="F4" s="15">
        <v>164</v>
      </c>
      <c r="G4" s="56">
        <f aca="true" t="shared" si="0" ref="G4:G32">B4/H4*(12/6)*1000</f>
        <v>6.649817898772858</v>
      </c>
      <c r="H4" s="55">
        <v>104063.00000000001</v>
      </c>
      <c r="I4" s="41">
        <f>E3/F3*100</f>
        <v>127.53126260588947</v>
      </c>
      <c r="J4" s="40" t="s">
        <v>23</v>
      </c>
      <c r="K4" s="41">
        <v>62.140312414360096</v>
      </c>
      <c r="L4" s="41">
        <v>90.30470914</v>
      </c>
      <c r="M4" s="41">
        <v>9.695290859</v>
      </c>
      <c r="N4" s="41">
        <v>0</v>
      </c>
      <c r="P4" s="59"/>
      <c r="Q4" s="43" t="s">
        <v>6</v>
      </c>
      <c r="R4" s="41">
        <v>6.380750122521933</v>
      </c>
    </row>
    <row r="5" spans="1:18" ht="21" customHeight="1">
      <c r="A5" s="40" t="s">
        <v>7</v>
      </c>
      <c r="B5" s="13">
        <v>93</v>
      </c>
      <c r="C5" s="45">
        <v>53</v>
      </c>
      <c r="D5" s="49">
        <v>40</v>
      </c>
      <c r="E5" s="14">
        <v>57</v>
      </c>
      <c r="F5" s="15">
        <v>36</v>
      </c>
      <c r="G5" s="56">
        <f t="shared" si="0"/>
        <v>4.122980072262983</v>
      </c>
      <c r="H5" s="55">
        <v>45113.00000000001</v>
      </c>
      <c r="J5" s="40" t="s">
        <v>24</v>
      </c>
      <c r="K5" s="41">
        <v>56.43077169260311</v>
      </c>
      <c r="L5" s="41">
        <v>34.31372549</v>
      </c>
      <c r="M5" s="41">
        <v>65.68627451</v>
      </c>
      <c r="N5" s="41">
        <v>0</v>
      </c>
      <c r="P5" s="59"/>
      <c r="Q5" s="40" t="s">
        <v>8</v>
      </c>
      <c r="R5" s="41">
        <v>6.058455912452583</v>
      </c>
    </row>
    <row r="6" spans="1:18" ht="21" customHeight="1">
      <c r="A6" s="40" t="s">
        <v>8</v>
      </c>
      <c r="B6" s="13">
        <v>222</v>
      </c>
      <c r="C6" s="45">
        <v>187</v>
      </c>
      <c r="D6" s="49">
        <v>35</v>
      </c>
      <c r="E6" s="14">
        <v>118</v>
      </c>
      <c r="F6" s="15">
        <v>104</v>
      </c>
      <c r="G6" s="56">
        <f t="shared" si="0"/>
        <v>6.058455912452583</v>
      </c>
      <c r="H6" s="55">
        <v>73286</v>
      </c>
      <c r="J6" s="40" t="s">
        <v>30</v>
      </c>
      <c r="K6" s="41">
        <v>55.98744824169213</v>
      </c>
      <c r="L6" s="41">
        <v>93.02325581</v>
      </c>
      <c r="M6" s="41">
        <v>6.976744186</v>
      </c>
      <c r="N6" s="41">
        <v>0</v>
      </c>
      <c r="P6" s="59"/>
      <c r="Q6" s="40" t="s">
        <v>14</v>
      </c>
      <c r="R6" s="41">
        <v>5.717506844902561</v>
      </c>
    </row>
    <row r="7" spans="1:18" ht="21" customHeight="1">
      <c r="A7" s="40" t="s">
        <v>9</v>
      </c>
      <c r="B7" s="13">
        <v>225</v>
      </c>
      <c r="C7" s="45">
        <v>147</v>
      </c>
      <c r="D7" s="49">
        <v>78</v>
      </c>
      <c r="E7" s="14">
        <v>130</v>
      </c>
      <c r="F7" s="15">
        <v>95</v>
      </c>
      <c r="G7" s="56">
        <f t="shared" si="0"/>
        <v>4.525296406914653</v>
      </c>
      <c r="H7" s="55">
        <v>99441</v>
      </c>
      <c r="J7" s="40" t="s">
        <v>18</v>
      </c>
      <c r="K7" s="41">
        <v>49.797505738555785</v>
      </c>
      <c r="L7" s="41">
        <v>67.23163842</v>
      </c>
      <c r="M7" s="41">
        <v>32.76836158</v>
      </c>
      <c r="N7" s="41">
        <v>0</v>
      </c>
      <c r="P7" s="59"/>
      <c r="Q7" s="40" t="s">
        <v>26</v>
      </c>
      <c r="R7" s="41">
        <v>5.661304229832463</v>
      </c>
    </row>
    <row r="8" spans="1:18" ht="21" customHeight="1">
      <c r="A8" s="40" t="s">
        <v>10</v>
      </c>
      <c r="B8" s="13">
        <v>111</v>
      </c>
      <c r="C8" s="45">
        <v>41</v>
      </c>
      <c r="D8" s="49">
        <v>70</v>
      </c>
      <c r="E8" s="14">
        <v>66</v>
      </c>
      <c r="F8" s="15">
        <v>45</v>
      </c>
      <c r="G8" s="56">
        <f t="shared" si="0"/>
        <v>4.4158014082826105</v>
      </c>
      <c r="H8" s="55">
        <v>50274.000000000015</v>
      </c>
      <c r="J8" s="40" t="s">
        <v>26</v>
      </c>
      <c r="K8" s="41">
        <v>43.760356915232634</v>
      </c>
      <c r="L8" s="41">
        <v>34.04255319</v>
      </c>
      <c r="M8" s="41">
        <v>65.95744681</v>
      </c>
      <c r="N8" s="41">
        <v>0</v>
      </c>
      <c r="P8" s="59"/>
      <c r="Q8" s="40" t="s">
        <v>12</v>
      </c>
      <c r="R8" s="41">
        <v>5.5872970098949235</v>
      </c>
    </row>
    <row r="9" spans="1:18" ht="21" customHeight="1">
      <c r="A9" s="40" t="s">
        <v>11</v>
      </c>
      <c r="B9" s="13">
        <v>80</v>
      </c>
      <c r="C9" s="45">
        <v>49</v>
      </c>
      <c r="D9" s="49">
        <v>31</v>
      </c>
      <c r="E9" s="14">
        <v>48</v>
      </c>
      <c r="F9" s="15">
        <v>32</v>
      </c>
      <c r="G9" s="56">
        <f t="shared" si="0"/>
        <v>4.758505829169641</v>
      </c>
      <c r="H9" s="55">
        <v>33624</v>
      </c>
      <c r="J9" s="40" t="s">
        <v>6</v>
      </c>
      <c r="K9" s="41">
        <v>31.95641406636949</v>
      </c>
      <c r="L9" s="41">
        <v>65.90909091</v>
      </c>
      <c r="M9" s="41">
        <v>34.09090909</v>
      </c>
      <c r="N9" s="41">
        <v>0</v>
      </c>
      <c r="P9" s="59"/>
      <c r="Q9" s="40" t="s">
        <v>32</v>
      </c>
      <c r="R9" s="41">
        <v>5.190350803973197</v>
      </c>
    </row>
    <row r="10" spans="1:18" ht="21" customHeight="1">
      <c r="A10" s="40" t="s">
        <v>12</v>
      </c>
      <c r="B10" s="13">
        <v>594</v>
      </c>
      <c r="C10" s="45">
        <v>419</v>
      </c>
      <c r="D10" s="49">
        <v>175</v>
      </c>
      <c r="E10" s="14">
        <v>349</v>
      </c>
      <c r="F10" s="15">
        <v>245</v>
      </c>
      <c r="G10" s="56">
        <f t="shared" si="0"/>
        <v>5.352991006254168</v>
      </c>
      <c r="H10" s="55">
        <v>221932</v>
      </c>
      <c r="J10" s="40" t="s">
        <v>12</v>
      </c>
      <c r="K10" s="41">
        <v>31.65880146484512</v>
      </c>
      <c r="L10" s="41">
        <v>60.9375</v>
      </c>
      <c r="M10" s="41">
        <v>39.0625</v>
      </c>
      <c r="N10" s="41">
        <v>0</v>
      </c>
      <c r="P10" s="59"/>
      <c r="Q10" s="40" t="s">
        <v>23</v>
      </c>
      <c r="R10" s="41">
        <v>5.029298478543379</v>
      </c>
    </row>
    <row r="11" spans="1:18" ht="21" customHeight="1">
      <c r="A11" s="40" t="s">
        <v>13</v>
      </c>
      <c r="B11" s="13">
        <v>138</v>
      </c>
      <c r="C11" s="45">
        <v>92</v>
      </c>
      <c r="D11" s="49">
        <v>46</v>
      </c>
      <c r="E11" s="14">
        <v>69</v>
      </c>
      <c r="F11" s="15">
        <v>69</v>
      </c>
      <c r="G11" s="56">
        <f t="shared" si="0"/>
        <v>4.518146250429716</v>
      </c>
      <c r="H11" s="55">
        <v>61086.99999999999</v>
      </c>
      <c r="J11" s="40" t="s">
        <v>7</v>
      </c>
      <c r="K11" s="41">
        <v>27.8554084390892</v>
      </c>
      <c r="L11" s="41">
        <v>100</v>
      </c>
      <c r="M11" s="41">
        <v>0</v>
      </c>
      <c r="N11" s="41">
        <v>0</v>
      </c>
      <c r="P11" s="59"/>
      <c r="Q11" s="40" t="s">
        <v>11</v>
      </c>
      <c r="R11" s="41">
        <v>4.996431120628123</v>
      </c>
    </row>
    <row r="12" spans="1:18" ht="21" customHeight="1">
      <c r="A12" s="40" t="s">
        <v>14</v>
      </c>
      <c r="B12" s="13">
        <v>119</v>
      </c>
      <c r="C12" s="45">
        <v>89</v>
      </c>
      <c r="D12" s="49">
        <v>30</v>
      </c>
      <c r="E12" s="14">
        <v>71</v>
      </c>
      <c r="F12" s="15">
        <v>48</v>
      </c>
      <c r="G12" s="56">
        <f t="shared" si="0"/>
        <v>4.791431792559188</v>
      </c>
      <c r="H12" s="55">
        <v>49672</v>
      </c>
      <c r="J12" s="40" t="s">
        <v>33</v>
      </c>
      <c r="K12" s="41">
        <v>23.991980018010977</v>
      </c>
      <c r="L12" s="41">
        <v>71.32352941</v>
      </c>
      <c r="M12" s="41">
        <v>27.20588235</v>
      </c>
      <c r="N12" s="41">
        <v>1.470588235</v>
      </c>
      <c r="P12" s="59"/>
      <c r="Q12" s="40" t="s">
        <v>13</v>
      </c>
      <c r="R12" s="41">
        <v>4.911028533075777</v>
      </c>
    </row>
    <row r="13" spans="1:18" ht="21" customHeight="1">
      <c r="A13" s="40" t="s">
        <v>15</v>
      </c>
      <c r="B13" s="13">
        <v>76</v>
      </c>
      <c r="C13" s="45">
        <v>37</v>
      </c>
      <c r="D13" s="49">
        <v>39</v>
      </c>
      <c r="E13" s="14">
        <v>35</v>
      </c>
      <c r="F13" s="15">
        <v>41</v>
      </c>
      <c r="G13" s="56">
        <f t="shared" si="0"/>
        <v>3.6289841231944613</v>
      </c>
      <c r="H13" s="55">
        <v>41885</v>
      </c>
      <c r="J13" s="40" t="s">
        <v>16</v>
      </c>
      <c r="K13" s="41">
        <v>21.372844344613007</v>
      </c>
      <c r="L13" s="41">
        <v>46.72131148</v>
      </c>
      <c r="M13" s="41">
        <v>53.27868852</v>
      </c>
      <c r="N13" s="41">
        <v>0</v>
      </c>
      <c r="P13" s="59"/>
      <c r="Q13" s="40" t="s">
        <v>21</v>
      </c>
      <c r="R13" s="41">
        <v>4.734865695968387</v>
      </c>
    </row>
    <row r="14" spans="1:18" ht="21" customHeight="1">
      <c r="A14" s="40" t="s">
        <v>16</v>
      </c>
      <c r="B14" s="13">
        <v>437</v>
      </c>
      <c r="C14" s="45">
        <v>160</v>
      </c>
      <c r="D14" s="49">
        <v>277</v>
      </c>
      <c r="E14" s="14">
        <v>235</v>
      </c>
      <c r="F14" s="15">
        <v>202</v>
      </c>
      <c r="G14" s="56">
        <f t="shared" si="0"/>
        <v>4.359058762506109</v>
      </c>
      <c r="H14" s="55">
        <v>200502</v>
      </c>
      <c r="J14" s="40" t="s">
        <v>28</v>
      </c>
      <c r="K14" s="41">
        <v>17.352751889018663</v>
      </c>
      <c r="L14" s="41">
        <v>39.58762887</v>
      </c>
      <c r="M14" s="41">
        <v>60.41237113</v>
      </c>
      <c r="N14" s="41">
        <v>0</v>
      </c>
      <c r="P14" s="59"/>
      <c r="Q14" s="40" t="s">
        <v>24</v>
      </c>
      <c r="R14" s="41">
        <v>4.661289827961605</v>
      </c>
    </row>
    <row r="15" spans="1:18" ht="21" customHeight="1">
      <c r="A15" s="40" t="s">
        <v>17</v>
      </c>
      <c r="B15" s="13">
        <v>88</v>
      </c>
      <c r="C15" s="45">
        <v>21</v>
      </c>
      <c r="D15" s="49">
        <v>67</v>
      </c>
      <c r="E15" s="14">
        <v>49</v>
      </c>
      <c r="F15" s="15">
        <v>39</v>
      </c>
      <c r="G15" s="56">
        <f t="shared" si="0"/>
        <v>3.5770903621803996</v>
      </c>
      <c r="H15" s="55">
        <v>49201.99999999999</v>
      </c>
      <c r="J15" s="40" t="s">
        <v>10</v>
      </c>
      <c r="K15" s="41">
        <v>15.610314249519838</v>
      </c>
      <c r="L15" s="41">
        <v>38.46153846</v>
      </c>
      <c r="M15" s="41">
        <v>61.53846154</v>
      </c>
      <c r="N15" s="41">
        <v>0</v>
      </c>
      <c r="P15" s="59"/>
      <c r="Q15" s="40" t="s">
        <v>29</v>
      </c>
      <c r="R15" s="41">
        <v>4.63682940093309</v>
      </c>
    </row>
    <row r="16" spans="1:18" ht="21" customHeight="1">
      <c r="A16" s="40" t="s">
        <v>18</v>
      </c>
      <c r="B16" s="13">
        <v>139</v>
      </c>
      <c r="C16" s="45">
        <v>85</v>
      </c>
      <c r="D16" s="49">
        <v>54</v>
      </c>
      <c r="E16" s="14">
        <v>80</v>
      </c>
      <c r="F16" s="15">
        <v>59</v>
      </c>
      <c r="G16" s="56">
        <f t="shared" si="0"/>
        <v>3.8794306447111357</v>
      </c>
      <c r="H16" s="55">
        <v>71660</v>
      </c>
      <c r="J16" s="40" t="s">
        <v>31</v>
      </c>
      <c r="K16" s="41">
        <v>14.415473052370823</v>
      </c>
      <c r="L16" s="41">
        <v>59.40594059</v>
      </c>
      <c r="M16" s="41">
        <v>40.59405941</v>
      </c>
      <c r="N16" s="41">
        <v>0</v>
      </c>
      <c r="P16" s="59"/>
      <c r="Q16" s="40" t="s">
        <v>19</v>
      </c>
      <c r="R16" s="41">
        <v>4.569170448581396</v>
      </c>
    </row>
    <row r="17" spans="1:18" ht="21" customHeight="1">
      <c r="A17" s="40" t="s">
        <v>19</v>
      </c>
      <c r="B17" s="13">
        <v>208</v>
      </c>
      <c r="C17" s="45">
        <v>61</v>
      </c>
      <c r="D17" s="49">
        <v>147</v>
      </c>
      <c r="E17" s="14">
        <v>126</v>
      </c>
      <c r="F17" s="15">
        <v>82</v>
      </c>
      <c r="G17" s="56">
        <f t="shared" si="0"/>
        <v>4.281024564436624</v>
      </c>
      <c r="H17" s="55">
        <v>97173</v>
      </c>
      <c r="J17" s="40" t="s">
        <v>8</v>
      </c>
      <c r="K17" s="41">
        <v>10.47355008541264</v>
      </c>
      <c r="L17" s="41">
        <v>60.26785714</v>
      </c>
      <c r="M17" s="41">
        <v>39.73214286</v>
      </c>
      <c r="N17" s="41">
        <v>0</v>
      </c>
      <c r="P17" s="59"/>
      <c r="Q17" s="40" t="s">
        <v>10</v>
      </c>
      <c r="R17" s="41">
        <v>4.535147392290248</v>
      </c>
    </row>
    <row r="18" spans="1:18" ht="21" customHeight="1">
      <c r="A18" s="40" t="s">
        <v>20</v>
      </c>
      <c r="B18" s="13">
        <v>66</v>
      </c>
      <c r="C18" s="45">
        <v>47</v>
      </c>
      <c r="D18" s="49">
        <v>19</v>
      </c>
      <c r="E18" s="14">
        <v>40</v>
      </c>
      <c r="F18" s="15">
        <v>26</v>
      </c>
      <c r="G18" s="56">
        <f t="shared" si="0"/>
        <v>3.478169218202419</v>
      </c>
      <c r="H18" s="55">
        <v>37951</v>
      </c>
      <c r="J18" s="40" t="s">
        <v>20</v>
      </c>
      <c r="K18" s="41">
        <v>10.007593838142764</v>
      </c>
      <c r="L18" s="41">
        <v>82.35294118</v>
      </c>
      <c r="M18" s="41">
        <v>17.64705882</v>
      </c>
      <c r="N18" s="41">
        <v>0</v>
      </c>
      <c r="P18" s="59"/>
      <c r="Q18" s="40" t="s">
        <v>22</v>
      </c>
      <c r="R18" s="41">
        <v>4.483945872367683</v>
      </c>
    </row>
    <row r="19" spans="1:18" ht="21" customHeight="1">
      <c r="A19" s="40" t="s">
        <v>21</v>
      </c>
      <c r="B19" s="13">
        <v>4234</v>
      </c>
      <c r="C19" s="45">
        <v>4212</v>
      </c>
      <c r="D19" s="49">
        <v>22</v>
      </c>
      <c r="E19" s="14">
        <v>2413</v>
      </c>
      <c r="F19" s="15">
        <v>1821</v>
      </c>
      <c r="G19" s="56">
        <f t="shared" si="0"/>
        <v>4.964690776802909</v>
      </c>
      <c r="H19" s="55">
        <v>1705645.0000000002</v>
      </c>
      <c r="J19" s="40" t="s">
        <v>19</v>
      </c>
      <c r="K19" s="41">
        <v>9.56441698318821</v>
      </c>
      <c r="L19" s="41">
        <v>99.08877131</v>
      </c>
      <c r="M19" s="41">
        <v>0.911228689</v>
      </c>
      <c r="N19" s="41">
        <v>0</v>
      </c>
      <c r="P19" s="59"/>
      <c r="Q19" s="40" t="s">
        <v>16</v>
      </c>
      <c r="R19" s="41">
        <v>4.44883342809548</v>
      </c>
    </row>
    <row r="20" spans="1:18" ht="21" customHeight="1">
      <c r="A20" s="40" t="s">
        <v>22</v>
      </c>
      <c r="B20" s="13">
        <v>89</v>
      </c>
      <c r="C20" s="45">
        <v>52</v>
      </c>
      <c r="D20" s="49">
        <v>37</v>
      </c>
      <c r="E20" s="14">
        <v>43</v>
      </c>
      <c r="F20" s="15">
        <v>46</v>
      </c>
      <c r="G20" s="56">
        <f t="shared" si="0"/>
        <v>3.5631355592921765</v>
      </c>
      <c r="H20" s="55">
        <v>49956.00000000001</v>
      </c>
      <c r="J20" s="40" t="s">
        <v>21</v>
      </c>
      <c r="K20" s="41">
        <v>9.127550556087956</v>
      </c>
      <c r="L20" s="41">
        <v>61.86440678</v>
      </c>
      <c r="M20" s="41">
        <v>38.13559322</v>
      </c>
      <c r="N20" s="41">
        <v>0</v>
      </c>
      <c r="P20" s="59"/>
      <c r="Q20" s="40" t="s">
        <v>18</v>
      </c>
      <c r="R20" s="41">
        <v>4.298074239464136</v>
      </c>
    </row>
    <row r="21" spans="1:18" ht="21" customHeight="1">
      <c r="A21" s="40" t="s">
        <v>23</v>
      </c>
      <c r="B21" s="13">
        <v>474</v>
      </c>
      <c r="C21" s="45">
        <v>280</v>
      </c>
      <c r="D21" s="49">
        <v>194</v>
      </c>
      <c r="E21" s="14">
        <v>276</v>
      </c>
      <c r="F21" s="15">
        <v>198</v>
      </c>
      <c r="G21" s="56">
        <f t="shared" si="0"/>
        <v>4.447551266473063</v>
      </c>
      <c r="H21" s="55">
        <v>213151.00000000003</v>
      </c>
      <c r="J21" s="40" t="s">
        <v>13</v>
      </c>
      <c r="K21" s="41">
        <v>8.97118092443635</v>
      </c>
      <c r="L21" s="41">
        <v>90.34608379</v>
      </c>
      <c r="M21" s="41">
        <v>9.653916211</v>
      </c>
      <c r="N21" s="41">
        <v>0</v>
      </c>
      <c r="P21" s="59"/>
      <c r="Q21" s="40" t="s">
        <v>7</v>
      </c>
      <c r="R21" s="41">
        <v>4.255979429432757</v>
      </c>
    </row>
    <row r="22" spans="1:18" ht="21" customHeight="1">
      <c r="A22" s="40" t="s">
        <v>24</v>
      </c>
      <c r="B22" s="13">
        <v>298</v>
      </c>
      <c r="C22" s="45">
        <v>260</v>
      </c>
      <c r="D22" s="49">
        <v>38</v>
      </c>
      <c r="E22" s="14">
        <v>160</v>
      </c>
      <c r="F22" s="15">
        <v>138</v>
      </c>
      <c r="G22" s="56">
        <f t="shared" si="0"/>
        <v>4.569290686620257</v>
      </c>
      <c r="H22" s="55">
        <v>130436.00000000001</v>
      </c>
      <c r="J22" s="40" t="s">
        <v>9</v>
      </c>
      <c r="K22" s="41">
        <v>8.296385517148286</v>
      </c>
      <c r="L22" s="41">
        <v>98.38709677</v>
      </c>
      <c r="M22" s="41">
        <v>1.612903226</v>
      </c>
      <c r="N22" s="41">
        <v>0</v>
      </c>
      <c r="P22" s="59"/>
      <c r="Q22" s="40" t="s">
        <v>9</v>
      </c>
      <c r="R22" s="41">
        <v>4.143160265886304</v>
      </c>
    </row>
    <row r="23" spans="1:18" ht="21" customHeight="1">
      <c r="A23" s="40" t="s">
        <v>25</v>
      </c>
      <c r="B23" s="13">
        <v>129</v>
      </c>
      <c r="C23" s="45">
        <v>74</v>
      </c>
      <c r="D23" s="49">
        <v>55</v>
      </c>
      <c r="E23" s="14">
        <v>63</v>
      </c>
      <c r="F23" s="15">
        <v>66</v>
      </c>
      <c r="G23" s="56">
        <f t="shared" si="0"/>
        <v>3.5454657890035595</v>
      </c>
      <c r="H23" s="55">
        <v>72769</v>
      </c>
      <c r="J23" s="40" t="s">
        <v>32</v>
      </c>
      <c r="K23" s="41">
        <v>7.674899706262215</v>
      </c>
      <c r="L23" s="41">
        <v>64.34108527</v>
      </c>
      <c r="M23" s="41">
        <v>35.65891473</v>
      </c>
      <c r="N23" s="41">
        <v>0</v>
      </c>
      <c r="P23" s="59"/>
      <c r="Q23" s="40" t="s">
        <v>31</v>
      </c>
      <c r="R23" s="41">
        <v>4.111682178080288</v>
      </c>
    </row>
    <row r="24" spans="1:18" ht="21" customHeight="1">
      <c r="A24" s="40" t="s">
        <v>26</v>
      </c>
      <c r="B24" s="13">
        <v>913</v>
      </c>
      <c r="C24" s="45">
        <v>641</v>
      </c>
      <c r="D24" s="49">
        <v>272</v>
      </c>
      <c r="E24" s="14">
        <v>484</v>
      </c>
      <c r="F24" s="15">
        <v>429</v>
      </c>
      <c r="G24" s="56">
        <f t="shared" si="0"/>
        <v>6.272780050773105</v>
      </c>
      <c r="H24" s="55">
        <v>291099</v>
      </c>
      <c r="J24" s="40" t="s">
        <v>34</v>
      </c>
      <c r="K24" s="41">
        <v>6.928830759809282</v>
      </c>
      <c r="L24" s="41">
        <v>65.14954486</v>
      </c>
      <c r="M24" s="41">
        <v>34.72041612</v>
      </c>
      <c r="N24" s="41">
        <v>0.130039012</v>
      </c>
      <c r="P24" s="59"/>
      <c r="Q24" s="40" t="s">
        <v>28</v>
      </c>
      <c r="R24" s="41">
        <v>3.9851462729825196</v>
      </c>
    </row>
    <row r="25" spans="1:18" ht="21" customHeight="1">
      <c r="A25" s="40" t="s">
        <v>27</v>
      </c>
      <c r="B25" s="13">
        <v>152</v>
      </c>
      <c r="C25" s="45">
        <v>148</v>
      </c>
      <c r="D25" s="49">
        <v>4</v>
      </c>
      <c r="E25" s="14">
        <v>88</v>
      </c>
      <c r="F25" s="15">
        <v>64</v>
      </c>
      <c r="G25" s="56">
        <f t="shared" si="0"/>
        <v>3.7037488273492616</v>
      </c>
      <c r="H25" s="55">
        <v>82078.99999999999</v>
      </c>
      <c r="J25" s="40" t="s">
        <v>11</v>
      </c>
      <c r="K25" s="41">
        <v>6.61821555589918</v>
      </c>
      <c r="L25" s="41">
        <v>32.14285714</v>
      </c>
      <c r="M25" s="41">
        <v>67.85714286</v>
      </c>
      <c r="N25" s="41">
        <v>0</v>
      </c>
      <c r="P25" s="59"/>
      <c r="Q25" s="40" t="s">
        <v>34</v>
      </c>
      <c r="R25" s="41">
        <v>3.9303620468116196</v>
      </c>
    </row>
    <row r="26" spans="1:18" ht="21" customHeight="1">
      <c r="A26" s="40" t="s">
        <v>28</v>
      </c>
      <c r="B26" s="13">
        <v>106</v>
      </c>
      <c r="C26" s="45">
        <v>84</v>
      </c>
      <c r="D26" s="49">
        <v>22</v>
      </c>
      <c r="E26" s="14">
        <v>46</v>
      </c>
      <c r="F26" s="15">
        <v>60</v>
      </c>
      <c r="G26" s="56">
        <f t="shared" si="0"/>
        <v>4.800289828819853</v>
      </c>
      <c r="H26" s="55">
        <v>44164</v>
      </c>
      <c r="J26" s="40" t="s">
        <v>22</v>
      </c>
      <c r="K26" s="41">
        <v>6.22982034936667</v>
      </c>
      <c r="L26" s="41">
        <v>88.73239437</v>
      </c>
      <c r="M26" s="41">
        <v>11.26760563</v>
      </c>
      <c r="N26" s="41">
        <v>0</v>
      </c>
      <c r="P26" s="59"/>
      <c r="Q26" s="40" t="s">
        <v>15</v>
      </c>
      <c r="R26" s="41">
        <v>3.915482869762445</v>
      </c>
    </row>
    <row r="27" spans="1:18" ht="21" customHeight="1">
      <c r="A27" s="40" t="s">
        <v>29</v>
      </c>
      <c r="B27" s="13">
        <v>467</v>
      </c>
      <c r="C27" s="45">
        <v>270</v>
      </c>
      <c r="D27" s="49">
        <v>197</v>
      </c>
      <c r="E27" s="14">
        <v>261</v>
      </c>
      <c r="F27" s="15">
        <v>206</v>
      </c>
      <c r="G27" s="56">
        <f t="shared" si="0"/>
        <v>4.455554177439821</v>
      </c>
      <c r="H27" s="55">
        <v>209626</v>
      </c>
      <c r="J27" s="40" t="s">
        <v>15</v>
      </c>
      <c r="K27" s="41">
        <v>6.126838051415424</v>
      </c>
      <c r="L27" s="41">
        <v>62.39669421</v>
      </c>
      <c r="M27" s="41">
        <v>37.60330579</v>
      </c>
      <c r="N27" s="41">
        <v>0</v>
      </c>
      <c r="P27" s="59"/>
      <c r="Q27" s="40" t="s">
        <v>17</v>
      </c>
      <c r="R27" s="41">
        <v>3.9022803951058904</v>
      </c>
    </row>
    <row r="28" spans="1:18" ht="21" customHeight="1">
      <c r="A28" s="40" t="s">
        <v>30</v>
      </c>
      <c r="B28" s="13">
        <v>157</v>
      </c>
      <c r="C28" s="45">
        <v>88</v>
      </c>
      <c r="D28" s="49">
        <v>69</v>
      </c>
      <c r="E28" s="14">
        <v>98</v>
      </c>
      <c r="F28" s="15">
        <v>59</v>
      </c>
      <c r="G28" s="56">
        <f t="shared" si="0"/>
        <v>3.5122649634791565</v>
      </c>
      <c r="H28" s="55">
        <v>89400.99999999999</v>
      </c>
      <c r="J28" s="40" t="s">
        <v>25</v>
      </c>
      <c r="K28" s="41">
        <v>5.948465696227872</v>
      </c>
      <c r="L28" s="41">
        <v>65.24390244</v>
      </c>
      <c r="M28" s="41">
        <v>34.75609756</v>
      </c>
      <c r="N28" s="41">
        <v>0</v>
      </c>
      <c r="P28" s="59"/>
      <c r="Q28" s="40" t="s">
        <v>27</v>
      </c>
      <c r="R28" s="41">
        <v>3.655015290147298</v>
      </c>
    </row>
    <row r="29" spans="1:18" ht="21" customHeight="1">
      <c r="A29" s="40" t="s">
        <v>31</v>
      </c>
      <c r="B29" s="13">
        <v>636</v>
      </c>
      <c r="C29" s="45">
        <v>615</v>
      </c>
      <c r="D29" s="49">
        <v>21</v>
      </c>
      <c r="E29" s="14">
        <v>371</v>
      </c>
      <c r="F29" s="15">
        <v>265</v>
      </c>
      <c r="G29" s="56">
        <f t="shared" si="0"/>
        <v>3.9264712691577532</v>
      </c>
      <c r="H29" s="55">
        <v>323955</v>
      </c>
      <c r="J29" s="40" t="s">
        <v>14</v>
      </c>
      <c r="K29" s="41">
        <v>5.7707131101435385</v>
      </c>
      <c r="L29" s="41">
        <v>100</v>
      </c>
      <c r="M29" s="41">
        <v>0</v>
      </c>
      <c r="N29" s="41">
        <v>0</v>
      </c>
      <c r="P29" s="59"/>
      <c r="Q29" s="40" t="s">
        <v>25</v>
      </c>
      <c r="R29" s="41">
        <v>3.4080446343910182</v>
      </c>
    </row>
    <row r="30" spans="1:18" ht="21" customHeight="1">
      <c r="A30" s="40" t="s">
        <v>32</v>
      </c>
      <c r="B30" s="13">
        <v>319</v>
      </c>
      <c r="C30" s="45">
        <v>199</v>
      </c>
      <c r="D30" s="49">
        <v>120</v>
      </c>
      <c r="E30" s="14">
        <v>180</v>
      </c>
      <c r="F30" s="15">
        <v>139</v>
      </c>
      <c r="G30" s="56">
        <f t="shared" si="0"/>
        <v>4.8412921241738305</v>
      </c>
      <c r="H30" s="55">
        <v>131783.00000000003</v>
      </c>
      <c r="J30" s="40" t="s">
        <v>27</v>
      </c>
      <c r="K30" s="41">
        <v>1.783314838384877</v>
      </c>
      <c r="L30" s="41">
        <v>61.01364522</v>
      </c>
      <c r="M30" s="41">
        <v>38.791423</v>
      </c>
      <c r="N30" s="41">
        <v>0.194931774</v>
      </c>
      <c r="P30" s="59"/>
      <c r="Q30" s="40" t="s">
        <v>20</v>
      </c>
      <c r="R30" s="41">
        <v>3.2673710837659087</v>
      </c>
    </row>
    <row r="31" spans="1:18" ht="21" customHeight="1" thickBot="1">
      <c r="A31" s="40" t="s">
        <v>33</v>
      </c>
      <c r="B31" s="13">
        <v>98</v>
      </c>
      <c r="C31" s="45">
        <v>39</v>
      </c>
      <c r="D31" s="49">
        <v>59</v>
      </c>
      <c r="E31" s="14">
        <v>56</v>
      </c>
      <c r="F31" s="15">
        <v>42</v>
      </c>
      <c r="G31" s="56">
        <f t="shared" si="0"/>
        <v>3.185904000260074</v>
      </c>
      <c r="H31" s="55">
        <v>61521</v>
      </c>
      <c r="J31" s="44" t="s">
        <v>17</v>
      </c>
      <c r="L31" s="41">
        <v>64.40677966</v>
      </c>
      <c r="M31" s="41">
        <v>35.59322034</v>
      </c>
      <c r="N31" s="41">
        <v>0</v>
      </c>
      <c r="P31" s="59"/>
      <c r="Q31" s="40" t="s">
        <v>30</v>
      </c>
      <c r="R31" s="41">
        <v>3.221440476057315</v>
      </c>
    </row>
    <row r="32" spans="1:18" ht="21" customHeight="1" thickBot="1" thickTop="1">
      <c r="A32" s="44" t="s">
        <v>34</v>
      </c>
      <c r="B32" s="16">
        <v>267</v>
      </c>
      <c r="C32" s="46">
        <v>158</v>
      </c>
      <c r="D32" s="50">
        <v>109</v>
      </c>
      <c r="E32" s="17">
        <v>129</v>
      </c>
      <c r="F32" s="18">
        <v>138</v>
      </c>
      <c r="G32" s="60">
        <f t="shared" si="0"/>
        <v>4.484643873926079</v>
      </c>
      <c r="H32" s="55">
        <v>119073</v>
      </c>
      <c r="L32" s="41">
        <v>81.81818182</v>
      </c>
      <c r="M32" s="41">
        <v>18.18181818</v>
      </c>
      <c r="N32" s="41">
        <v>0</v>
      </c>
      <c r="P32" s="59"/>
      <c r="Q32" s="44" t="s">
        <v>33</v>
      </c>
      <c r="R32" s="41">
        <v>2.9908486533053753</v>
      </c>
    </row>
    <row r="33" spans="1:4" ht="21" customHeight="1" thickTop="1">
      <c r="A33" s="41" t="s">
        <v>1</v>
      </c>
      <c r="B33" s="41" t="s">
        <v>35</v>
      </c>
      <c r="C33" s="41" t="s">
        <v>3</v>
      </c>
      <c r="D33" s="51" t="s">
        <v>4</v>
      </c>
    </row>
    <row r="34" spans="1:4" ht="21" customHeight="1">
      <c r="A34" s="58">
        <f>C3</f>
        <v>8921</v>
      </c>
      <c r="B34" s="41">
        <f>D3</f>
        <v>2360</v>
      </c>
      <c r="C34" s="41">
        <f>E3</f>
        <v>6323</v>
      </c>
      <c r="D34" s="51">
        <f>F3</f>
        <v>4958</v>
      </c>
    </row>
    <row r="48" ht="21" customHeight="1">
      <c r="E48" s="15"/>
    </row>
    <row r="50" spans="4:5" s="15" customFormat="1" ht="21" customHeight="1">
      <c r="D50" s="52"/>
      <c r="E50" s="41"/>
    </row>
  </sheetData>
  <sheetProtection/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rightToLeft="1" tabSelected="1" zoomScalePageLayoutView="0" workbookViewId="0" topLeftCell="A1">
      <selection activeCell="I46" sqref="I46"/>
    </sheetView>
  </sheetViews>
  <sheetFormatPr defaultColWidth="9.140625" defaultRowHeight="15"/>
  <cols>
    <col min="1" max="1" width="4.57421875" style="3" customWidth="1"/>
    <col min="2" max="2" width="17.57421875" style="3" customWidth="1"/>
    <col min="3" max="3" width="15.00390625" style="3" customWidth="1"/>
    <col min="4" max="4" width="16.140625" style="3" customWidth="1"/>
    <col min="5" max="5" width="17.57421875" style="3" customWidth="1"/>
    <col min="6" max="16384" width="9.00390625" style="3" customWidth="1"/>
  </cols>
  <sheetData>
    <row r="1" spans="1:20" ht="29.25" thickBot="1">
      <c r="A1" s="78" t="s">
        <v>144</v>
      </c>
      <c r="B1" s="78"/>
      <c r="C1" s="78"/>
      <c r="D1" s="78"/>
      <c r="E1" s="7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6.25" thickBot="1">
      <c r="A2" s="81" t="s">
        <v>36</v>
      </c>
      <c r="B2" s="79" t="s">
        <v>63</v>
      </c>
      <c r="C2" s="80"/>
      <c r="D2" s="79" t="s">
        <v>64</v>
      </c>
      <c r="E2" s="7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5" ht="21.75" thickBot="1">
      <c r="A3" s="82"/>
      <c r="B3" s="61" t="s">
        <v>39</v>
      </c>
      <c r="C3" s="62" t="s">
        <v>40</v>
      </c>
      <c r="D3" s="62" t="s">
        <v>39</v>
      </c>
      <c r="E3" s="63" t="s">
        <v>40</v>
      </c>
    </row>
    <row r="4" spans="1:5" ht="21">
      <c r="A4" s="64">
        <v>1</v>
      </c>
      <c r="B4" s="65" t="s">
        <v>112</v>
      </c>
      <c r="C4" s="65" t="s">
        <v>149</v>
      </c>
      <c r="D4" s="65" t="s">
        <v>37</v>
      </c>
      <c r="E4" s="66" t="s">
        <v>201</v>
      </c>
    </row>
    <row r="5" spans="1:5" ht="21">
      <c r="A5" s="64">
        <v>2</v>
      </c>
      <c r="B5" s="65" t="s">
        <v>67</v>
      </c>
      <c r="C5" s="65" t="s">
        <v>150</v>
      </c>
      <c r="D5" s="65" t="s">
        <v>38</v>
      </c>
      <c r="E5" s="66" t="s">
        <v>202</v>
      </c>
    </row>
    <row r="6" spans="1:5" ht="21">
      <c r="A6" s="64">
        <v>3</v>
      </c>
      <c r="B6" s="65" t="s">
        <v>116</v>
      </c>
      <c r="C6" s="65" t="s">
        <v>151</v>
      </c>
      <c r="D6" s="65" t="s">
        <v>89</v>
      </c>
      <c r="E6" s="66" t="s">
        <v>203</v>
      </c>
    </row>
    <row r="7" spans="1:5" ht="21">
      <c r="A7" s="64">
        <v>4</v>
      </c>
      <c r="B7" s="65" t="s">
        <v>115</v>
      </c>
      <c r="C7" s="65" t="s">
        <v>152</v>
      </c>
      <c r="D7" s="65" t="s">
        <v>90</v>
      </c>
      <c r="E7" s="66" t="s">
        <v>204</v>
      </c>
    </row>
    <row r="8" spans="1:5" ht="21">
      <c r="A8" s="64">
        <v>5</v>
      </c>
      <c r="B8" s="65" t="s">
        <v>69</v>
      </c>
      <c r="C8" s="65" t="s">
        <v>153</v>
      </c>
      <c r="D8" s="65" t="s">
        <v>55</v>
      </c>
      <c r="E8" s="66" t="s">
        <v>205</v>
      </c>
    </row>
    <row r="9" spans="1:5" ht="21">
      <c r="A9" s="64">
        <v>6</v>
      </c>
      <c r="B9" s="65" t="s">
        <v>114</v>
      </c>
      <c r="C9" s="65" t="s">
        <v>154</v>
      </c>
      <c r="D9" s="65" t="s">
        <v>97</v>
      </c>
      <c r="E9" s="66" t="s">
        <v>206</v>
      </c>
    </row>
    <row r="10" spans="1:5" ht="21">
      <c r="A10" s="64">
        <v>7</v>
      </c>
      <c r="B10" s="65" t="s">
        <v>113</v>
      </c>
      <c r="C10" s="65" t="s">
        <v>155</v>
      </c>
      <c r="D10" s="65" t="s">
        <v>91</v>
      </c>
      <c r="E10" s="66" t="s">
        <v>207</v>
      </c>
    </row>
    <row r="11" spans="1:5" ht="21">
      <c r="A11" s="64">
        <v>8</v>
      </c>
      <c r="B11" s="65" t="s">
        <v>122</v>
      </c>
      <c r="C11" s="65" t="s">
        <v>156</v>
      </c>
      <c r="D11" s="65" t="s">
        <v>92</v>
      </c>
      <c r="E11" s="66" t="s">
        <v>208</v>
      </c>
    </row>
    <row r="12" spans="1:5" ht="21">
      <c r="A12" s="64">
        <v>9</v>
      </c>
      <c r="B12" s="65" t="s">
        <v>47</v>
      </c>
      <c r="C12" s="65" t="s">
        <v>157</v>
      </c>
      <c r="D12" s="65" t="s">
        <v>96</v>
      </c>
      <c r="E12" s="66" t="s">
        <v>209</v>
      </c>
    </row>
    <row r="13" spans="1:5" ht="21">
      <c r="A13" s="64">
        <v>10</v>
      </c>
      <c r="B13" s="65" t="s">
        <v>118</v>
      </c>
      <c r="C13" s="65" t="s">
        <v>158</v>
      </c>
      <c r="D13" s="65" t="s">
        <v>73</v>
      </c>
      <c r="E13" s="66" t="s">
        <v>210</v>
      </c>
    </row>
    <row r="14" spans="1:5" ht="21">
      <c r="A14" s="64">
        <v>11</v>
      </c>
      <c r="B14" s="65" t="s">
        <v>117</v>
      </c>
      <c r="C14" s="65" t="s">
        <v>159</v>
      </c>
      <c r="D14" s="65" t="s">
        <v>65</v>
      </c>
      <c r="E14" s="66" t="s">
        <v>211</v>
      </c>
    </row>
    <row r="15" spans="1:5" ht="21">
      <c r="A15" s="64">
        <v>12</v>
      </c>
      <c r="B15" s="65" t="s">
        <v>120</v>
      </c>
      <c r="C15" s="65" t="s">
        <v>160</v>
      </c>
      <c r="D15" s="65" t="s">
        <v>58</v>
      </c>
      <c r="E15" s="66" t="s">
        <v>212</v>
      </c>
    </row>
    <row r="16" spans="1:5" ht="21">
      <c r="A16" s="64">
        <v>13</v>
      </c>
      <c r="B16" s="65" t="s">
        <v>59</v>
      </c>
      <c r="C16" s="65" t="s">
        <v>161</v>
      </c>
      <c r="D16" s="65" t="s">
        <v>68</v>
      </c>
      <c r="E16" s="66" t="s">
        <v>213</v>
      </c>
    </row>
    <row r="17" spans="1:5" ht="21">
      <c r="A17" s="64">
        <v>14</v>
      </c>
      <c r="B17" s="65" t="s">
        <v>123</v>
      </c>
      <c r="C17" s="65" t="s">
        <v>162</v>
      </c>
      <c r="D17" s="65" t="s">
        <v>70</v>
      </c>
      <c r="E17" s="66" t="s">
        <v>214</v>
      </c>
    </row>
    <row r="18" spans="1:5" ht="21">
      <c r="A18" s="64">
        <v>15</v>
      </c>
      <c r="B18" s="65" t="s">
        <v>66</v>
      </c>
      <c r="C18" s="65" t="s">
        <v>163</v>
      </c>
      <c r="D18" s="65" t="s">
        <v>94</v>
      </c>
      <c r="E18" s="66" t="s">
        <v>215</v>
      </c>
    </row>
    <row r="19" spans="1:5" ht="21">
      <c r="A19" s="64">
        <v>16</v>
      </c>
      <c r="B19" s="65" t="s">
        <v>82</v>
      </c>
      <c r="C19" s="65" t="s">
        <v>164</v>
      </c>
      <c r="D19" s="65" t="s">
        <v>62</v>
      </c>
      <c r="E19" s="66" t="s">
        <v>216</v>
      </c>
    </row>
    <row r="20" spans="1:5" ht="21">
      <c r="A20" s="64">
        <v>17</v>
      </c>
      <c r="B20" s="65" t="s">
        <v>119</v>
      </c>
      <c r="C20" s="65" t="s">
        <v>165</v>
      </c>
      <c r="D20" s="65" t="s">
        <v>93</v>
      </c>
      <c r="E20" s="66" t="s">
        <v>216</v>
      </c>
    </row>
    <row r="21" spans="1:5" ht="21">
      <c r="A21" s="64">
        <v>18</v>
      </c>
      <c r="B21" s="65" t="s">
        <v>125</v>
      </c>
      <c r="C21" s="65" t="s">
        <v>166</v>
      </c>
      <c r="D21" s="65" t="s">
        <v>98</v>
      </c>
      <c r="E21" s="66" t="s">
        <v>217</v>
      </c>
    </row>
    <row r="22" spans="1:5" ht="21">
      <c r="A22" s="64">
        <v>19</v>
      </c>
      <c r="B22" s="65" t="s">
        <v>121</v>
      </c>
      <c r="C22" s="65" t="s">
        <v>167</v>
      </c>
      <c r="D22" s="65" t="s">
        <v>95</v>
      </c>
      <c r="E22" s="66" t="s">
        <v>218</v>
      </c>
    </row>
    <row r="23" spans="1:5" ht="21">
      <c r="A23" s="67">
        <v>20</v>
      </c>
      <c r="B23" s="65" t="s">
        <v>60</v>
      </c>
      <c r="C23" s="65" t="s">
        <v>168</v>
      </c>
      <c r="D23" s="65" t="s">
        <v>52</v>
      </c>
      <c r="E23" s="66" t="s">
        <v>219</v>
      </c>
    </row>
    <row r="24" spans="1:5" ht="21">
      <c r="A24" s="64">
        <v>21</v>
      </c>
      <c r="B24" s="65" t="s">
        <v>132</v>
      </c>
      <c r="C24" s="65" t="s">
        <v>169</v>
      </c>
      <c r="D24" s="65" t="s">
        <v>102</v>
      </c>
      <c r="E24" s="66" t="s">
        <v>220</v>
      </c>
    </row>
    <row r="25" spans="1:5" ht="21">
      <c r="A25" s="64">
        <v>22</v>
      </c>
      <c r="B25" s="65" t="s">
        <v>124</v>
      </c>
      <c r="C25" s="65" t="s">
        <v>170</v>
      </c>
      <c r="D25" s="65" t="s">
        <v>61</v>
      </c>
      <c r="E25" s="66" t="s">
        <v>221</v>
      </c>
    </row>
    <row r="26" spans="1:5" ht="21">
      <c r="A26" s="67">
        <v>23</v>
      </c>
      <c r="B26" s="65" t="s">
        <v>81</v>
      </c>
      <c r="C26" s="65" t="s">
        <v>171</v>
      </c>
      <c r="D26" s="65" t="s">
        <v>99</v>
      </c>
      <c r="E26" s="66" t="s">
        <v>222</v>
      </c>
    </row>
    <row r="27" spans="1:5" ht="21">
      <c r="A27" s="64">
        <v>24</v>
      </c>
      <c r="B27" s="65" t="s">
        <v>85</v>
      </c>
      <c r="C27" s="65" t="s">
        <v>172</v>
      </c>
      <c r="D27" s="65" t="s">
        <v>51</v>
      </c>
      <c r="E27" s="66" t="s">
        <v>223</v>
      </c>
    </row>
    <row r="28" spans="1:5" ht="21">
      <c r="A28" s="64">
        <v>25</v>
      </c>
      <c r="B28" s="65" t="s">
        <v>83</v>
      </c>
      <c r="C28" s="65" t="s">
        <v>173</v>
      </c>
      <c r="D28" s="65" t="s">
        <v>101</v>
      </c>
      <c r="E28" s="66" t="s">
        <v>224</v>
      </c>
    </row>
    <row r="29" spans="1:5" ht="21">
      <c r="A29" s="67">
        <v>26</v>
      </c>
      <c r="B29" s="65" t="s">
        <v>84</v>
      </c>
      <c r="C29" s="65" t="s">
        <v>174</v>
      </c>
      <c r="D29" s="65" t="s">
        <v>76</v>
      </c>
      <c r="E29" s="66" t="s">
        <v>224</v>
      </c>
    </row>
    <row r="30" spans="1:5" ht="21">
      <c r="A30" s="64">
        <v>27</v>
      </c>
      <c r="B30" s="65" t="s">
        <v>126</v>
      </c>
      <c r="C30" s="65" t="s">
        <v>175</v>
      </c>
      <c r="D30" s="65" t="s">
        <v>103</v>
      </c>
      <c r="E30" s="66" t="s">
        <v>225</v>
      </c>
    </row>
    <row r="31" spans="1:5" ht="21">
      <c r="A31" s="64">
        <v>28</v>
      </c>
      <c r="B31" s="65" t="s">
        <v>130</v>
      </c>
      <c r="C31" s="65" t="s">
        <v>176</v>
      </c>
      <c r="D31" s="65" t="s">
        <v>74</v>
      </c>
      <c r="E31" s="66" t="s">
        <v>226</v>
      </c>
    </row>
    <row r="32" spans="1:5" ht="21">
      <c r="A32" s="67">
        <v>29</v>
      </c>
      <c r="B32" s="65" t="s">
        <v>129</v>
      </c>
      <c r="C32" s="65" t="s">
        <v>177</v>
      </c>
      <c r="D32" s="65" t="s">
        <v>100</v>
      </c>
      <c r="E32" s="66" t="s">
        <v>227</v>
      </c>
    </row>
    <row r="33" spans="1:5" ht="21">
      <c r="A33" s="64">
        <v>30</v>
      </c>
      <c r="B33" s="65" t="s">
        <v>127</v>
      </c>
      <c r="C33" s="65" t="s">
        <v>178</v>
      </c>
      <c r="D33" s="65" t="s">
        <v>110</v>
      </c>
      <c r="E33" s="66" t="s">
        <v>228</v>
      </c>
    </row>
    <row r="34" spans="1:5" ht="21">
      <c r="A34" s="64">
        <v>31</v>
      </c>
      <c r="B34" s="65" t="s">
        <v>131</v>
      </c>
      <c r="C34" s="65" t="s">
        <v>179</v>
      </c>
      <c r="D34" s="65" t="s">
        <v>196</v>
      </c>
      <c r="E34" s="66" t="s">
        <v>229</v>
      </c>
    </row>
    <row r="35" spans="1:5" ht="21">
      <c r="A35" s="67">
        <v>32</v>
      </c>
      <c r="B35" s="65" t="s">
        <v>128</v>
      </c>
      <c r="C35" s="65" t="s">
        <v>180</v>
      </c>
      <c r="D35" s="65" t="s">
        <v>109</v>
      </c>
      <c r="E35" s="66" t="s">
        <v>230</v>
      </c>
    </row>
    <row r="36" spans="1:5" ht="21">
      <c r="A36" s="64">
        <v>33</v>
      </c>
      <c r="B36" s="65" t="s">
        <v>135</v>
      </c>
      <c r="C36" s="65" t="s">
        <v>181</v>
      </c>
      <c r="D36" s="65" t="s">
        <v>53</v>
      </c>
      <c r="E36" s="66" t="s">
        <v>231</v>
      </c>
    </row>
    <row r="37" spans="1:5" ht="21">
      <c r="A37" s="64">
        <v>34</v>
      </c>
      <c r="B37" s="65" t="s">
        <v>143</v>
      </c>
      <c r="C37" s="65" t="s">
        <v>182</v>
      </c>
      <c r="D37" s="65" t="s">
        <v>71</v>
      </c>
      <c r="E37" s="66" t="s">
        <v>232</v>
      </c>
    </row>
    <row r="38" spans="1:5" ht="21">
      <c r="A38" s="67">
        <v>35</v>
      </c>
      <c r="B38" s="65" t="s">
        <v>136</v>
      </c>
      <c r="C38" s="65" t="s">
        <v>183</v>
      </c>
      <c r="D38" s="65" t="s">
        <v>79</v>
      </c>
      <c r="E38" s="66" t="s">
        <v>233</v>
      </c>
    </row>
    <row r="39" spans="1:5" ht="21">
      <c r="A39" s="64">
        <v>36</v>
      </c>
      <c r="B39" s="65" t="s">
        <v>145</v>
      </c>
      <c r="C39" s="65" t="s">
        <v>184</v>
      </c>
      <c r="D39" s="65" t="s">
        <v>78</v>
      </c>
      <c r="E39" s="66" t="s">
        <v>234</v>
      </c>
    </row>
    <row r="40" spans="1:5" ht="21">
      <c r="A40" s="64">
        <v>37</v>
      </c>
      <c r="B40" s="65" t="s">
        <v>133</v>
      </c>
      <c r="C40" s="65" t="s">
        <v>185</v>
      </c>
      <c r="D40" s="65" t="s">
        <v>104</v>
      </c>
      <c r="E40" s="66" t="s">
        <v>235</v>
      </c>
    </row>
    <row r="41" spans="1:5" ht="21">
      <c r="A41" s="67">
        <v>38</v>
      </c>
      <c r="B41" s="65" t="s">
        <v>134</v>
      </c>
      <c r="C41" s="65" t="s">
        <v>186</v>
      </c>
      <c r="D41" s="65" t="s">
        <v>72</v>
      </c>
      <c r="E41" s="66" t="s">
        <v>236</v>
      </c>
    </row>
    <row r="42" spans="1:5" ht="21">
      <c r="A42" s="64">
        <v>39</v>
      </c>
      <c r="B42" s="65" t="s">
        <v>139</v>
      </c>
      <c r="C42" s="65" t="s">
        <v>187</v>
      </c>
      <c r="D42" s="65" t="s">
        <v>197</v>
      </c>
      <c r="E42" s="66" t="s">
        <v>237</v>
      </c>
    </row>
    <row r="43" spans="1:5" ht="21">
      <c r="A43" s="64">
        <v>40</v>
      </c>
      <c r="B43" s="65" t="s">
        <v>88</v>
      </c>
      <c r="C43" s="65" t="s">
        <v>188</v>
      </c>
      <c r="D43" s="65" t="s">
        <v>198</v>
      </c>
      <c r="E43" s="66" t="s">
        <v>238</v>
      </c>
    </row>
    <row r="44" spans="1:5" ht="21">
      <c r="A44" s="67">
        <v>41</v>
      </c>
      <c r="B44" s="65" t="s">
        <v>146</v>
      </c>
      <c r="C44" s="65" t="s">
        <v>189</v>
      </c>
      <c r="D44" s="65" t="s">
        <v>75</v>
      </c>
      <c r="E44" s="66" t="s">
        <v>239</v>
      </c>
    </row>
    <row r="45" spans="1:5" ht="21">
      <c r="A45" s="64">
        <v>42</v>
      </c>
      <c r="B45" s="65" t="s">
        <v>138</v>
      </c>
      <c r="C45" s="65" t="s">
        <v>189</v>
      </c>
      <c r="D45" s="65" t="s">
        <v>105</v>
      </c>
      <c r="E45" s="66" t="s">
        <v>239</v>
      </c>
    </row>
    <row r="46" spans="1:5" ht="21">
      <c r="A46" s="64">
        <v>43</v>
      </c>
      <c r="B46" s="65" t="s">
        <v>140</v>
      </c>
      <c r="C46" s="65" t="s">
        <v>189</v>
      </c>
      <c r="D46" s="65" t="s">
        <v>107</v>
      </c>
      <c r="E46" s="66" t="s">
        <v>240</v>
      </c>
    </row>
    <row r="47" spans="1:5" ht="21">
      <c r="A47" s="67">
        <v>44</v>
      </c>
      <c r="B47" s="65" t="s">
        <v>141</v>
      </c>
      <c r="C47" s="65" t="s">
        <v>190</v>
      </c>
      <c r="D47" s="65" t="s">
        <v>77</v>
      </c>
      <c r="E47" s="66" t="s">
        <v>241</v>
      </c>
    </row>
    <row r="48" spans="1:5" ht="21">
      <c r="A48" s="64">
        <v>45</v>
      </c>
      <c r="B48" s="65" t="s">
        <v>147</v>
      </c>
      <c r="C48" s="65" t="s">
        <v>190</v>
      </c>
      <c r="D48" s="65" t="s">
        <v>106</v>
      </c>
      <c r="E48" s="66" t="s">
        <v>242</v>
      </c>
    </row>
    <row r="49" spans="1:5" ht="21">
      <c r="A49" s="64">
        <v>46</v>
      </c>
      <c r="B49" s="65" t="s">
        <v>142</v>
      </c>
      <c r="C49" s="65" t="s">
        <v>191</v>
      </c>
      <c r="D49" s="65" t="s">
        <v>80</v>
      </c>
      <c r="E49" s="66" t="s">
        <v>243</v>
      </c>
    </row>
    <row r="50" spans="1:5" ht="21">
      <c r="A50" s="67">
        <v>47</v>
      </c>
      <c r="B50" s="65" t="s">
        <v>87</v>
      </c>
      <c r="C50" s="65" t="s">
        <v>192</v>
      </c>
      <c r="D50" s="65" t="s">
        <v>111</v>
      </c>
      <c r="E50" s="66" t="s">
        <v>243</v>
      </c>
    </row>
    <row r="51" spans="1:5" ht="21">
      <c r="A51" s="64">
        <v>48</v>
      </c>
      <c r="B51" s="65" t="s">
        <v>86</v>
      </c>
      <c r="C51" s="65" t="s">
        <v>193</v>
      </c>
      <c r="D51" s="65" t="s">
        <v>108</v>
      </c>
      <c r="E51" s="66" t="s">
        <v>244</v>
      </c>
    </row>
    <row r="52" spans="1:5" ht="21">
      <c r="A52" s="64">
        <v>49</v>
      </c>
      <c r="B52" s="65" t="s">
        <v>137</v>
      </c>
      <c r="C52" s="65" t="s">
        <v>194</v>
      </c>
      <c r="D52" s="65" t="s">
        <v>199</v>
      </c>
      <c r="E52" s="66" t="s">
        <v>245</v>
      </c>
    </row>
    <row r="53" spans="1:5" ht="21.75" thickBot="1">
      <c r="A53" s="68">
        <v>50</v>
      </c>
      <c r="B53" s="69" t="s">
        <v>148</v>
      </c>
      <c r="C53" s="69" t="s">
        <v>195</v>
      </c>
      <c r="D53" s="69" t="s">
        <v>200</v>
      </c>
      <c r="E53" s="70" t="s">
        <v>246</v>
      </c>
    </row>
  </sheetData>
  <sheetProtection/>
  <mergeCells count="4">
    <mergeCell ref="A1:E1"/>
    <mergeCell ref="B2:C2"/>
    <mergeCell ref="D2:E2"/>
    <mergeCell ref="A2:A3"/>
  </mergeCells>
  <printOptions horizontalCentered="1" verticalCentered="1"/>
  <pageMargins left="0.7480314960629921" right="0.7480314960629921" top="0.1968503937007874" bottom="0.3937007874015748" header="0.11811023622047245" footer="0.11811023622047245"/>
  <pageSetup horizontalDpi="600" verticalDpi="600" orientation="portrait" r:id="rId1"/>
  <headerFooter alignWithMargins="0">
    <oddFooter>&amp;R&amp;"B Homa,Regular"&amp;8اداره کل ثبت احوال استان فارس - 6 ماهه اول 1390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2022-04-30T07:25:40Z</dcterms:modified>
  <cp:category/>
  <cp:version/>
  <cp:contentType/>
  <cp:contentStatus/>
</cp:coreProperties>
</file>